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" windowWidth="9720" windowHeight="6540" tabRatio="687" activeTab="10"/>
  </bookViews>
  <sheets>
    <sheet name="表4" sheetId="27" r:id="rId1"/>
    <sheet name="表4-1" sheetId="29" r:id="rId2"/>
    <sheet name="表4-2" sheetId="35" r:id="rId3"/>
    <sheet name="表4-3" sheetId="37" r:id="rId4"/>
    <sheet name="表4-4" sheetId="39" r:id="rId5"/>
    <sheet name="表5" sheetId="11" r:id="rId6"/>
    <sheet name="表6" sheetId="1" r:id="rId7"/>
    <sheet name="表6-1" sheetId="44" r:id="rId8"/>
    <sheet name="表7" sheetId="46" r:id="rId9"/>
    <sheet name="表7-1" sheetId="45" r:id="rId10"/>
    <sheet name="表8" sheetId="3" r:id="rId11"/>
    <sheet name="表8-1" sheetId="41" r:id="rId12"/>
    <sheet name="表8-2" sheetId="40" r:id="rId13"/>
    <sheet name="表9" sheetId="47" r:id="rId14"/>
    <sheet name="表9-1" sheetId="5" r:id="rId15"/>
    <sheet name="表9-2" sheetId="48" r:id="rId16"/>
    <sheet name="表9-3" sheetId="7" r:id="rId17"/>
    <sheet name="表9-4" sheetId="42" r:id="rId18"/>
    <sheet name="表9-6" sheetId="43" r:id="rId19"/>
    <sheet name="表10" sheetId="9" r:id="rId20"/>
  </sheets>
  <externalReferences>
    <externalReference r:id="rId21"/>
  </externalReferences>
  <definedNames>
    <definedName name="_xlnm.Print_Area" localSheetId="6">表6!$A$1:$Q$31</definedName>
    <definedName name="_xlnm.Print_Area" localSheetId="9">'表7-1'!$A$1:$O$32</definedName>
    <definedName name="_xlnm.Print_Area" localSheetId="16">'表9-3'!$A$1:$U$33</definedName>
  </definedNames>
  <calcPr calcId="145621" calcMode="manual"/>
</workbook>
</file>

<file path=xl/calcChain.xml><?xml version="1.0" encoding="utf-8"?>
<calcChain xmlns="http://schemas.openxmlformats.org/spreadsheetml/2006/main">
  <c r="C7" i="47" l="1"/>
  <c r="L22" i="43"/>
  <c r="L13" i="43"/>
  <c r="W26" i="42"/>
  <c r="W25" i="42"/>
  <c r="W24" i="42"/>
  <c r="W20" i="42"/>
  <c r="W19" i="42"/>
  <c r="W18" i="42"/>
  <c r="W14" i="42"/>
  <c r="W13" i="42"/>
  <c r="W12" i="42"/>
  <c r="W8" i="42"/>
  <c r="W7" i="42"/>
  <c r="W6" i="42"/>
  <c r="E31" i="37"/>
  <c r="H31" i="37" s="1"/>
  <c r="E30" i="37"/>
  <c r="H30" i="37" s="1"/>
  <c r="E29" i="37"/>
  <c r="H29" i="37" s="1"/>
  <c r="E28" i="37"/>
  <c r="H28" i="37" s="1"/>
  <c r="E27" i="37"/>
  <c r="H27" i="37" s="1"/>
  <c r="E26" i="37"/>
  <c r="H26" i="37" s="1"/>
  <c r="E25" i="37"/>
  <c r="H25" i="37" s="1"/>
  <c r="E24" i="37"/>
  <c r="H24" i="37" s="1"/>
  <c r="E23" i="37"/>
  <c r="H23" i="37" s="1"/>
  <c r="E22" i="37"/>
  <c r="H22" i="37" s="1"/>
  <c r="E21" i="37"/>
  <c r="H21" i="37" s="1"/>
  <c r="G20" i="37"/>
  <c r="F20" i="37"/>
  <c r="E20" i="37"/>
  <c r="H20" i="37" s="1"/>
  <c r="E16" i="37"/>
  <c r="H16" i="37" s="1"/>
  <c r="E15" i="37"/>
  <c r="H15" i="37" s="1"/>
  <c r="E14" i="37"/>
  <c r="H14" i="37" s="1"/>
  <c r="E13" i="37"/>
  <c r="H13" i="37" s="1"/>
  <c r="E12" i="37"/>
  <c r="H12" i="37" s="1"/>
  <c r="E11" i="37"/>
  <c r="H11" i="37" s="1"/>
  <c r="E10" i="37"/>
  <c r="H10" i="37" s="1"/>
  <c r="E9" i="37"/>
  <c r="H9" i="37" s="1"/>
  <c r="E8" i="37"/>
  <c r="H8" i="37" s="1"/>
  <c r="E7" i="37"/>
  <c r="H7" i="37" s="1"/>
  <c r="E6" i="37"/>
  <c r="H6" i="37" s="1"/>
  <c r="G5" i="37"/>
  <c r="E5" i="37" s="1"/>
  <c r="H5" i="37" s="1"/>
  <c r="F5" i="37"/>
  <c r="E31" i="35"/>
  <c r="E30" i="35"/>
  <c r="E29" i="35"/>
  <c r="E28" i="35"/>
  <c r="E27" i="35"/>
  <c r="E26" i="35"/>
  <c r="E25" i="35"/>
  <c r="E24" i="35"/>
  <c r="E23" i="35"/>
  <c r="E22" i="35"/>
  <c r="E21" i="35"/>
  <c r="I20" i="35"/>
  <c r="H20" i="35"/>
  <c r="F20" i="35"/>
  <c r="E20" i="35" s="1"/>
</calcChain>
</file>

<file path=xl/sharedStrings.xml><?xml version="1.0" encoding="utf-8"?>
<sst xmlns="http://schemas.openxmlformats.org/spreadsheetml/2006/main" count="2042" uniqueCount="824">
  <si>
    <t>-</t>
  </si>
  <si>
    <t xml:space="preserve">- </t>
  </si>
  <si>
    <t>單位：家次</t>
  </si>
  <si>
    <r>
      <t>Unit</t>
    </r>
    <r>
      <rPr>
        <sz val="8"/>
        <rFont val="標楷體"/>
        <family val="4"/>
        <charset val="136"/>
      </rPr>
      <t>：</t>
    </r>
    <r>
      <rPr>
        <sz val="8"/>
        <rFont val="Times New Roman"/>
        <family val="1"/>
      </rPr>
      <t>Person</t>
    </r>
    <phoneticPr fontId="4" type="noConversion"/>
  </si>
  <si>
    <t>其他娛樂</t>
  </si>
  <si>
    <t xml:space="preserve"> -   </t>
  </si>
  <si>
    <r>
      <t>90</t>
    </r>
    <r>
      <rPr>
        <sz val="9"/>
        <rFont val="標楷體"/>
        <family val="4"/>
        <charset val="136"/>
      </rPr>
      <t>年</t>
    </r>
    <phoneticPr fontId="4" type="noConversion"/>
  </si>
  <si>
    <t>C00-C97</t>
  </si>
  <si>
    <t>J40-J47</t>
  </si>
  <si>
    <t>I60-I69</t>
  </si>
  <si>
    <t>V01-X59, Y85-Y86</t>
  </si>
  <si>
    <t>A40-A41</t>
  </si>
  <si>
    <t>J12-J18</t>
  </si>
  <si>
    <t>E10-E14</t>
  </si>
  <si>
    <t>I10-I15</t>
  </si>
  <si>
    <t>K70, K73-K74</t>
  </si>
  <si>
    <t>X60-X84, Y87.0</t>
  </si>
  <si>
    <t xml:space="preserve"> </t>
  </si>
  <si>
    <t>ICD-10</t>
  </si>
  <si>
    <t>A00-Y98</t>
  </si>
  <si>
    <r>
      <t>91</t>
    </r>
    <r>
      <rPr>
        <sz val="11"/>
        <rFont val="標楷體"/>
        <family val="4"/>
        <charset val="136"/>
      </rPr>
      <t>年</t>
    </r>
  </si>
  <si>
    <t>I01-I02.0, I05-I09,
 I20-I25, I27, I30-I52</t>
  </si>
  <si>
    <t>N00-N07, N17-N19, 
N25-N27</t>
  </si>
  <si>
    <t>I01-I02.0, I05-I09, 
I20-I25, I27, I30-I52</t>
  </si>
  <si>
    <t>N00-N07, N17-N19,
 N25-N27</t>
  </si>
  <si>
    <t>戲院</t>
    <phoneticPr fontId="4" type="noConversion"/>
  </si>
  <si>
    <t>歌廳</t>
    <phoneticPr fontId="4" type="noConversion"/>
  </si>
  <si>
    <t>I01-I02.0, I05-I09, I20-I25, I27, I30-I52</t>
  </si>
  <si>
    <t xml:space="preserve">Table 8 Vaccination Works </t>
    <phoneticPr fontId="4" type="noConversion"/>
  </si>
  <si>
    <t>percentage of death %</t>
    <phoneticPr fontId="26" type="noConversion"/>
  </si>
  <si>
    <t>I01-I02.0, I05-I09,
 I20-I25, I27, I30-I52</t>
    <phoneticPr fontId="4" type="noConversion"/>
  </si>
  <si>
    <t>I01-I02.0, I05-I09, 
I20-I25, I27, I30-I52</t>
    <phoneticPr fontId="4" type="noConversion"/>
  </si>
  <si>
    <t>N00-N07, N17-N19,
 N25-N27</t>
    <phoneticPr fontId="4" type="noConversion"/>
  </si>
  <si>
    <t>ICD-10</t>
    <phoneticPr fontId="26" type="noConversion"/>
  </si>
  <si>
    <t>I01-I02.0, I05-I09, 
I20-I25, I27, I30-I52</t>
    <phoneticPr fontId="26" type="noConversion"/>
  </si>
  <si>
    <t>I01-I02.0, I05-I09, I20-I25, I27, I30-I52</t>
    <phoneticPr fontId="4" type="noConversion"/>
  </si>
  <si>
    <t>A40-A41</t>
    <phoneticPr fontId="4" type="noConversion"/>
  </si>
  <si>
    <t>其他</t>
    <phoneticPr fontId="4" type="noConversion"/>
  </si>
  <si>
    <t>I60-I69</t>
    <phoneticPr fontId="4" type="noConversion"/>
  </si>
  <si>
    <t>I10-I15</t>
    <phoneticPr fontId="4" type="noConversion"/>
  </si>
  <si>
    <t>J40-J47</t>
    <phoneticPr fontId="4" type="noConversion"/>
  </si>
  <si>
    <t>Table 4 Leading Causes of Death(Cont.2)</t>
    <phoneticPr fontId="4" type="noConversion"/>
  </si>
  <si>
    <t>I01-I02.0, I05-I09, I20-I25, I27, I30-I52</t>
    <phoneticPr fontId="4" type="noConversion"/>
  </si>
  <si>
    <t>J12-J18</t>
    <phoneticPr fontId="26" type="noConversion"/>
  </si>
  <si>
    <t>I10-I15</t>
    <phoneticPr fontId="26" type="noConversion"/>
  </si>
  <si>
    <t>V01-X59, Y85-Y86</t>
    <phoneticPr fontId="4" type="noConversion"/>
  </si>
  <si>
    <t>J40-J47</t>
    <phoneticPr fontId="26" type="noConversion"/>
  </si>
  <si>
    <t>A40-A41</t>
    <phoneticPr fontId="26" type="noConversion"/>
  </si>
  <si>
    <t>其他</t>
    <phoneticPr fontId="4" type="noConversion"/>
  </si>
  <si>
    <t>民國105年</t>
    <phoneticPr fontId="18" type="noConversion"/>
  </si>
  <si>
    <t>I01-I02.0, I05-I09, I20-I25, I27, I30-I52</t>
    <phoneticPr fontId="4" type="noConversion"/>
  </si>
  <si>
    <t>J12-J18</t>
    <phoneticPr fontId="26" type="noConversion"/>
  </si>
  <si>
    <t xml:space="preserve">V01-X59, Y85-Y86 </t>
    <phoneticPr fontId="26" type="noConversion"/>
  </si>
  <si>
    <t xml:space="preserve"> I10-I15</t>
    <phoneticPr fontId="26" type="noConversion"/>
  </si>
  <si>
    <t xml:space="preserve">J40-J47  </t>
    <phoneticPr fontId="26" type="noConversion"/>
  </si>
  <si>
    <t>E10-E14</t>
    <phoneticPr fontId="26" type="noConversion"/>
  </si>
  <si>
    <t>N00-N07,N17-N19,N25-N27</t>
    <phoneticPr fontId="26" type="noConversion"/>
  </si>
  <si>
    <t>Table 4 Leading Causes of Death (Cont.3)</t>
    <phoneticPr fontId="4" type="noConversion"/>
  </si>
  <si>
    <t xml:space="preserve">V01-X59, Y85-Y86 </t>
  </si>
  <si>
    <t xml:space="preserve">E10-E14 </t>
  </si>
  <si>
    <t xml:space="preserve">N00-N07,N17-N19,N25-N27  </t>
  </si>
  <si>
    <t xml:space="preserve"> I10-I15</t>
  </si>
  <si>
    <t xml:space="preserve">J40-J47 </t>
  </si>
  <si>
    <t>民國107年</t>
    <phoneticPr fontId="18" type="noConversion"/>
  </si>
  <si>
    <t>Table 4 Leading Causes of Death (Cont. End)</t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</si>
  <si>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4</t>
    </r>
    <r>
      <rPr>
        <b/>
        <sz val="14"/>
        <rFont val="標楷體"/>
        <family val="4"/>
        <charset val="136"/>
      </rPr>
      <t>、主要死亡原因</t>
    </r>
    <phoneticPr fontId="18" type="noConversion"/>
  </si>
  <si>
    <r>
      <t xml:space="preserve"> Table  4</t>
    </r>
    <r>
      <rPr>
        <b/>
        <sz val="14"/>
        <rFont val="標楷體"/>
        <family val="4"/>
        <charset val="136"/>
      </rPr>
      <t>、</t>
    </r>
    <r>
      <rPr>
        <b/>
        <sz val="14"/>
        <rFont val="Times New Roman"/>
        <family val="1"/>
      </rPr>
      <t>Leading Causes of Death</t>
    </r>
    <phoneticPr fontId="18" type="noConversion"/>
  </si>
  <si>
    <r>
      <rPr>
        <sz val="9"/>
        <rFont val="標楷體"/>
        <family val="4"/>
        <charset val="136"/>
      </rPr>
      <t>單位：人、人</t>
    </r>
    <r>
      <rPr>
        <sz val="9"/>
        <rFont val="Times New Roman"/>
        <family val="1"/>
      </rPr>
      <t>/</t>
    </r>
    <r>
      <rPr>
        <sz val="9"/>
        <rFont val="標楷體"/>
        <family val="4"/>
        <charset val="136"/>
      </rPr>
      <t>十萬人口、百分比</t>
    </r>
    <phoneticPr fontId="18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</si>
  <si>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Person/100,000Person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%</t>
    </r>
    <phoneticPr fontId="18" type="noConversion"/>
  </si>
  <si>
    <r>
      <rPr>
        <sz val="10"/>
        <rFont val="標楷體"/>
        <family val="4"/>
        <charset val="136"/>
      </rPr>
      <t xml:space="preserve">順位
</t>
    </r>
    <r>
      <rPr>
        <sz val="8"/>
        <rFont val="Times New Roman"/>
        <family val="1"/>
      </rPr>
      <t>pank</t>
    </r>
    <phoneticPr fontId="4" type="noConversion"/>
  </si>
  <si>
    <r>
      <t xml:space="preserve">       </t>
    </r>
    <r>
      <rPr>
        <sz val="10"/>
        <rFont val="標楷體"/>
        <family val="4"/>
        <charset val="136"/>
      </rPr>
      <t>合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  <charset val="136"/>
      </rPr>
      <t>計</t>
    </r>
  </si>
  <si>
    <r>
      <t xml:space="preserve">       </t>
    </r>
    <r>
      <rPr>
        <sz val="10"/>
        <rFont val="標楷體"/>
        <family val="4"/>
        <charset val="136"/>
      </rPr>
      <t>男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  <charset val="136"/>
      </rPr>
      <t>性</t>
    </r>
  </si>
  <si>
    <r>
      <t xml:space="preserve">       </t>
    </r>
    <r>
      <rPr>
        <sz val="10"/>
        <rFont val="標楷體"/>
        <family val="4"/>
        <charset val="136"/>
      </rPr>
      <t>女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  <charset val="136"/>
      </rPr>
      <t>性</t>
    </r>
  </si>
  <si>
    <r>
      <rPr>
        <sz val="10"/>
        <rFont val="標楷體"/>
        <family val="4"/>
        <charset val="136"/>
      </rPr>
      <t xml:space="preserve">死亡原因
</t>
    </r>
    <r>
      <rPr>
        <sz val="8"/>
        <rFont val="Times New Roman"/>
        <family val="1"/>
      </rPr>
      <t>Causes of Death</t>
    </r>
    <phoneticPr fontId="26" type="noConversion"/>
  </si>
  <si>
    <r>
      <rPr>
        <sz val="10"/>
        <rFont val="標楷體"/>
        <family val="4"/>
        <charset val="136"/>
      </rPr>
      <t xml:space="preserve">死亡
人數
</t>
    </r>
    <r>
      <rPr>
        <sz val="8"/>
        <rFont val="Times New Roman"/>
        <family val="1"/>
      </rPr>
      <t>No. of Deaths  (Persons)</t>
    </r>
    <phoneticPr fontId="18" type="noConversion"/>
  </si>
  <si>
    <r>
      <rPr>
        <sz val="10"/>
        <rFont val="標楷體"/>
        <family val="4"/>
        <charset val="136"/>
      </rPr>
      <t>每十萬</t>
    </r>
  </si>
  <si>
    <r>
      <rPr>
        <sz val="10"/>
        <rFont val="標楷體"/>
        <family val="4"/>
        <charset val="136"/>
      </rPr>
      <t>死亡</t>
    </r>
  </si>
  <si>
    <r>
      <rPr>
        <sz val="10"/>
        <rFont val="標楷體"/>
        <family val="4"/>
        <charset val="136"/>
      </rPr>
      <t xml:space="preserve">死亡原因
</t>
    </r>
    <r>
      <rPr>
        <sz val="8"/>
        <rFont val="Times New Roman"/>
        <family val="1"/>
      </rPr>
      <t>Causes of Death</t>
    </r>
    <phoneticPr fontId="18" type="noConversion"/>
  </si>
  <si>
    <r>
      <rPr>
        <sz val="10"/>
        <rFont val="標楷體"/>
        <family val="4"/>
        <charset val="136"/>
      </rPr>
      <t>國際死因</t>
    </r>
  </si>
  <si>
    <r>
      <rPr>
        <sz val="10"/>
        <rFont val="標楷體"/>
        <family val="4"/>
        <charset val="136"/>
      </rPr>
      <t>人口</t>
    </r>
  </si>
  <si>
    <r>
      <rPr>
        <sz val="10"/>
        <rFont val="標楷體"/>
        <family val="4"/>
        <charset val="136"/>
      </rPr>
      <t>百分比</t>
    </r>
    <r>
      <rPr>
        <sz val="10"/>
        <rFont val="Times New Roman"/>
        <family val="1"/>
      </rPr>
      <t>%</t>
    </r>
    <phoneticPr fontId="26" type="noConversion"/>
  </si>
  <si>
    <r>
      <rPr>
        <sz val="10"/>
        <rFont val="標楷體"/>
        <family val="4"/>
        <charset val="136"/>
      </rPr>
      <t>男性人口</t>
    </r>
  </si>
  <si>
    <r>
      <rPr>
        <sz val="10"/>
        <rFont val="標楷體"/>
        <family val="4"/>
        <charset val="136"/>
      </rPr>
      <t>女性人口</t>
    </r>
  </si>
  <si>
    <r>
      <rPr>
        <sz val="10"/>
        <rFont val="標楷體"/>
        <family val="4"/>
        <charset val="136"/>
      </rPr>
      <t>分類號碼</t>
    </r>
    <r>
      <rPr>
        <sz val="8"/>
        <rFont val="Times New Roman"/>
        <family val="1"/>
      </rPr>
      <t xml:space="preserve">
Coded by ICD-10</t>
    </r>
    <phoneticPr fontId="26" type="noConversion"/>
  </si>
  <si>
    <r>
      <rPr>
        <sz val="10"/>
        <rFont val="標楷體"/>
        <family val="4"/>
        <charset val="136"/>
      </rPr>
      <t xml:space="preserve">死亡率
</t>
    </r>
    <r>
      <rPr>
        <sz val="8"/>
        <rFont val="Times New Roman"/>
        <family val="1"/>
      </rPr>
      <t>Mortality per 100,000
Population</t>
    </r>
    <phoneticPr fontId="26" type="noConversion"/>
  </si>
  <si>
    <r>
      <rPr>
        <sz val="10"/>
        <rFont val="標楷體"/>
        <family val="4"/>
        <charset val="136"/>
      </rPr>
      <t xml:space="preserve">分類號碼
</t>
    </r>
    <r>
      <rPr>
        <sz val="8"/>
        <rFont val="Times New Roman"/>
        <family val="1"/>
      </rPr>
      <t>Coded by ICD-10</t>
    </r>
    <phoneticPr fontId="2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</si>
  <si>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</si>
  <si>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所有死亡原因</t>
    </r>
  </si>
  <si>
    <r>
      <rPr>
        <sz val="10"/>
        <rFont val="標楷體"/>
        <family val="4"/>
        <charset val="136"/>
      </rPr>
      <t>惡性腫瘤</t>
    </r>
  </si>
  <si>
    <r>
      <rPr>
        <sz val="10"/>
        <rFont val="標楷體"/>
        <family val="4"/>
        <charset val="136"/>
      </rPr>
      <t>心臟疾病（高血壓性疾病除外）</t>
    </r>
    <phoneticPr fontId="18" type="noConversion"/>
  </si>
  <si>
    <r>
      <rPr>
        <sz val="10"/>
        <rFont val="標楷體"/>
        <family val="4"/>
        <charset val="136"/>
      </rPr>
      <t>事故傷害</t>
    </r>
  </si>
  <si>
    <r>
      <rPr>
        <sz val="10"/>
        <rFont val="標楷體"/>
        <family val="4"/>
        <charset val="136"/>
      </rPr>
      <t>糖尿病</t>
    </r>
  </si>
  <si>
    <r>
      <rPr>
        <sz val="10"/>
        <rFont val="標楷體"/>
        <family val="4"/>
        <charset val="136"/>
      </rPr>
      <t>肺炎</t>
    </r>
  </si>
  <si>
    <r>
      <rPr>
        <sz val="10"/>
        <rFont val="標楷體"/>
        <family val="4"/>
        <charset val="136"/>
      </rPr>
      <t>腦血管疾病</t>
    </r>
  </si>
  <si>
    <r>
      <rPr>
        <sz val="10"/>
        <rFont val="標楷體"/>
        <family val="4"/>
        <charset val="136"/>
      </rPr>
      <t>慢性肝病及肝硬化</t>
    </r>
  </si>
  <si>
    <r>
      <rPr>
        <sz val="10"/>
        <rFont val="標楷體"/>
        <family val="4"/>
        <charset val="136"/>
      </rPr>
      <t>高血壓性疾病</t>
    </r>
  </si>
  <si>
    <r>
      <rPr>
        <sz val="10"/>
        <rFont val="標楷體"/>
        <family val="4"/>
        <charset val="136"/>
      </rPr>
      <t>慢性下呼吸道疾病</t>
    </r>
  </si>
  <si>
    <r>
      <rPr>
        <sz val="10"/>
        <rFont val="標楷體"/>
        <family val="4"/>
        <charset val="136"/>
      </rPr>
      <t>敗血症</t>
    </r>
  </si>
  <si>
    <r>
      <rPr>
        <sz val="10"/>
        <rFont val="標楷體"/>
        <family val="4"/>
        <charset val="136"/>
      </rPr>
      <t>腎炎、腎病症候群及腎病變</t>
    </r>
  </si>
  <si>
    <r>
      <rPr>
        <sz val="10"/>
        <rFont val="標楷體"/>
        <family val="4"/>
        <charset val="136"/>
      </rPr>
      <t>其他</t>
    </r>
  </si>
  <si>
    <r>
      <rPr>
        <sz val="10"/>
        <rFont val="標楷體"/>
        <family val="4"/>
        <charset val="136"/>
      </rPr>
      <t>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註：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年年中人口數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>232,173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  <charset val="136"/>
      </rPr>
      <t>男性</t>
    </r>
    <r>
      <rPr>
        <sz val="10"/>
        <rFont val="Times New Roman"/>
        <family val="1"/>
      </rPr>
      <t>121,973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  <charset val="136"/>
      </rPr>
      <t>女性</t>
    </r>
    <r>
      <rPr>
        <sz val="10"/>
        <rFont val="Times New Roman"/>
        <family val="1"/>
      </rPr>
      <t>110,200</t>
    </r>
    <r>
      <rPr>
        <sz val="10"/>
        <rFont val="標楷體"/>
        <family val="4"/>
        <charset val="136"/>
      </rPr>
      <t>人。</t>
    </r>
    <phoneticPr fontId="18" type="noConversion"/>
  </si>
  <si>
    <r>
      <rPr>
        <sz val="10"/>
        <rFont val="標楷體"/>
        <family val="4"/>
        <charset val="136"/>
      </rPr>
      <t>表</t>
    </r>
    <r>
      <rPr>
        <sz val="10"/>
        <rFont val="Times New Roman"/>
        <family val="1"/>
      </rPr>
      <t xml:space="preserve"> 9-6</t>
    </r>
    <r>
      <rPr>
        <sz val="10"/>
        <rFont val="標楷體"/>
        <family val="4"/>
        <charset val="136"/>
      </rPr>
      <t>、十大死亡原因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續</t>
    </r>
    <r>
      <rPr>
        <sz val="10"/>
        <rFont val="Times New Roman"/>
        <family val="1"/>
      </rPr>
      <t>6)</t>
    </r>
    <phoneticPr fontId="18" type="noConversion"/>
  </si>
  <si>
    <r>
      <t>Table  9-6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 xml:space="preserve"> Causes Of Death Top 10(Cont.6)</t>
    </r>
    <phoneticPr fontId="18" type="noConversion"/>
  </si>
  <si>
    <r>
      <rPr>
        <sz val="10"/>
        <rFont val="標楷體"/>
        <family val="4"/>
        <charset val="136"/>
      </rPr>
      <t>順位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 xml:space="preserve"> pank</t>
    </r>
    <phoneticPr fontId="4" type="noConversion"/>
  </si>
  <si>
    <r>
      <rPr>
        <sz val="10"/>
        <rFont val="標楷體"/>
        <family val="4"/>
        <charset val="136"/>
      </rPr>
      <t>死亡
人數</t>
    </r>
    <phoneticPr fontId="18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</si>
  <si>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</si>
  <si>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蓄意自我傷害（自殺）</t>
    </r>
  </si>
  <si>
    <r>
      <rPr>
        <sz val="10"/>
        <rFont val="標楷體"/>
        <family val="4"/>
        <charset val="136"/>
      </rPr>
      <t>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註：</t>
    </r>
    <r>
      <rPr>
        <sz val="10"/>
        <rFont val="Times New Roman"/>
        <family val="1"/>
      </rPr>
      <t>99</t>
    </r>
    <r>
      <rPr>
        <sz val="10"/>
        <rFont val="標楷體"/>
        <family val="4"/>
        <charset val="136"/>
      </rPr>
      <t>年年中人口數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>231,585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  <charset val="136"/>
      </rPr>
      <t>男性</t>
    </r>
    <r>
      <rPr>
        <sz val="10"/>
        <rFont val="Times New Roman"/>
        <family val="1"/>
      </rPr>
      <t>121,326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  <charset val="136"/>
      </rPr>
      <t>女性</t>
    </r>
    <r>
      <rPr>
        <sz val="10"/>
        <rFont val="Times New Roman"/>
        <family val="1"/>
      </rPr>
      <t>110,259</t>
    </r>
    <r>
      <rPr>
        <sz val="10"/>
        <rFont val="標楷體"/>
        <family val="4"/>
        <charset val="136"/>
      </rPr>
      <t>人。</t>
    </r>
    <phoneticPr fontId="18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</si>
  <si>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、主要死亡原因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</t>
    </r>
    <r>
      <rPr>
        <b/>
        <sz val="14"/>
        <rFont val="Times New Roman"/>
        <family val="1"/>
      </rPr>
      <t>1)</t>
    </r>
    <phoneticPr fontId="18" type="noConversion"/>
  </si>
  <si>
    <r>
      <t>Table  4</t>
    </r>
    <r>
      <rPr>
        <b/>
        <sz val="14"/>
        <rFont val="標楷體"/>
        <family val="4"/>
        <charset val="136"/>
      </rPr>
      <t>、</t>
    </r>
    <r>
      <rPr>
        <b/>
        <sz val="14"/>
        <rFont val="Times New Roman"/>
        <family val="1"/>
      </rPr>
      <t>Leading Causes of Death (Cont.1)</t>
    </r>
    <phoneticPr fontId="18" type="noConversion"/>
  </si>
  <si>
    <r>
      <rPr>
        <sz val="10"/>
        <rFont val="標楷體"/>
        <family val="4"/>
        <charset val="136"/>
      </rPr>
      <t>每十萬</t>
    </r>
    <phoneticPr fontId="2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</si>
  <si>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</si>
  <si>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心臟疾病（高血壓性疾病除外）</t>
    </r>
  </si>
  <si>
    <r>
      <rPr>
        <sz val="10"/>
        <rFont val="標楷體"/>
        <family val="4"/>
        <charset val="136"/>
      </rPr>
      <t>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註：</t>
    </r>
    <r>
      <rPr>
        <sz val="10"/>
        <rFont val="Times New Roman"/>
        <family val="1"/>
      </rPr>
      <t>100</t>
    </r>
    <r>
      <rPr>
        <sz val="10"/>
        <rFont val="標楷體"/>
        <family val="4"/>
        <charset val="136"/>
      </rPr>
      <t>年年中人口數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>229,482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  <charset val="136"/>
      </rPr>
      <t>男性</t>
    </r>
    <r>
      <rPr>
        <sz val="10"/>
        <rFont val="Times New Roman"/>
        <family val="1"/>
      </rPr>
      <t>119,976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  <charset val="136"/>
      </rPr>
      <t>女性</t>
    </r>
    <r>
      <rPr>
        <sz val="10"/>
        <rFont val="Times New Roman"/>
        <family val="1"/>
      </rPr>
      <t>109,506</t>
    </r>
    <r>
      <rPr>
        <sz val="10"/>
        <rFont val="標楷體"/>
        <family val="4"/>
        <charset val="136"/>
      </rPr>
      <t>人。</t>
    </r>
    <phoneticPr fontId="18" type="noConversion"/>
  </si>
  <si>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 xml:space="preserve"> 9-6</t>
    </r>
    <r>
      <rPr>
        <sz val="14"/>
        <rFont val="標楷體"/>
        <family val="4"/>
        <charset val="136"/>
      </rPr>
      <t>、十大死亡原因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續</t>
    </r>
    <r>
      <rPr>
        <sz val="14"/>
        <rFont val="Times New Roman"/>
        <family val="1"/>
      </rPr>
      <t>8)</t>
    </r>
    <phoneticPr fontId="18" type="noConversion"/>
  </si>
  <si>
    <r>
      <t xml:space="preserve">Table  9-6 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Causes Of Death Top 10(Cont.8)</t>
    </r>
    <phoneticPr fontId="18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</si>
  <si>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</si>
  <si>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註：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>年年中人口數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>227,272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  <charset val="136"/>
      </rPr>
      <t>男性</t>
    </r>
    <r>
      <rPr>
        <sz val="10"/>
        <rFont val="Times New Roman"/>
        <family val="1"/>
      </rPr>
      <t>118,507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  <charset val="136"/>
      </rPr>
      <t>女性</t>
    </r>
    <r>
      <rPr>
        <sz val="10"/>
        <rFont val="Times New Roman"/>
        <family val="1"/>
      </rPr>
      <t>108,765</t>
    </r>
    <r>
      <rPr>
        <sz val="10"/>
        <rFont val="標楷體"/>
        <family val="4"/>
        <charset val="136"/>
      </rPr>
      <t>人。</t>
    </r>
    <phoneticPr fontId="18" type="noConversion"/>
  </si>
  <si>
    <r>
      <rPr>
        <sz val="10"/>
        <rFont val="標楷體"/>
        <family val="4"/>
        <charset val="136"/>
      </rPr>
      <t>所有死亡原因</t>
    </r>
    <phoneticPr fontId="4" type="noConversion"/>
  </si>
  <si>
    <r>
      <rPr>
        <sz val="10"/>
        <rFont val="標楷體"/>
        <family val="4"/>
        <charset val="136"/>
      </rPr>
      <t>惡性腫瘤</t>
    </r>
    <phoneticPr fontId="4" type="noConversion"/>
  </si>
  <si>
    <r>
      <rPr>
        <sz val="10"/>
        <rFont val="標楷體"/>
        <family val="4"/>
        <charset val="136"/>
      </rPr>
      <t>事故傷害</t>
    </r>
    <phoneticPr fontId="4" type="noConversion"/>
  </si>
  <si>
    <r>
      <rPr>
        <sz val="10"/>
        <rFont val="標楷體"/>
        <family val="4"/>
        <charset val="136"/>
      </rPr>
      <t>其他</t>
    </r>
    <phoneticPr fontId="4" type="noConversion"/>
  </si>
  <si>
    <r>
      <rPr>
        <sz val="10"/>
        <rFont val="標楷體"/>
        <family val="4"/>
        <charset val="136"/>
      </rPr>
      <t>所有死亡原因</t>
    </r>
    <phoneticPr fontId="4" type="noConversion"/>
  </si>
  <si>
    <r>
      <rPr>
        <sz val="10"/>
        <rFont val="標楷體"/>
        <family val="4"/>
        <charset val="136"/>
      </rPr>
      <t>惡性腫瘤</t>
    </r>
    <phoneticPr fontId="4" type="noConversion"/>
  </si>
  <si>
    <r>
      <rPr>
        <sz val="10"/>
        <rFont val="標楷體"/>
        <family val="4"/>
        <charset val="136"/>
      </rPr>
      <t>腦血管疾病</t>
    </r>
    <phoneticPr fontId="4" type="noConversion"/>
  </si>
  <si>
    <r>
      <rPr>
        <sz val="10"/>
        <rFont val="標楷體"/>
        <family val="4"/>
        <charset val="136"/>
      </rPr>
      <t>肺炎</t>
    </r>
    <phoneticPr fontId="4" type="noConversion"/>
  </si>
  <si>
    <r>
      <rPr>
        <sz val="10"/>
        <rFont val="標楷體"/>
        <family val="4"/>
        <charset val="136"/>
      </rPr>
      <t>高血壓性疾病</t>
    </r>
    <phoneticPr fontId="4" type="noConversion"/>
  </si>
  <si>
    <r>
      <rPr>
        <sz val="10"/>
        <rFont val="標楷體"/>
        <family val="4"/>
        <charset val="136"/>
      </rPr>
      <t>慢性下呼吸道疾病</t>
    </r>
    <phoneticPr fontId="4" type="noConversion"/>
  </si>
  <si>
    <r>
      <rPr>
        <sz val="10"/>
        <rFont val="標楷體"/>
        <family val="4"/>
        <charset val="136"/>
      </rPr>
      <t>敗血症</t>
    </r>
    <phoneticPr fontId="4" type="noConversion"/>
  </si>
  <si>
    <r>
      <rPr>
        <sz val="10"/>
        <rFont val="標楷體"/>
        <family val="4"/>
        <charset val="136"/>
      </rPr>
      <t>敗血症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</si>
  <si>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4 </t>
    </r>
    <r>
      <rPr>
        <b/>
        <sz val="14"/>
        <rFont val="標楷體"/>
        <family val="4"/>
        <charset val="136"/>
      </rPr>
      <t>死亡原因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</t>
    </r>
    <r>
      <rPr>
        <b/>
        <sz val="14"/>
        <rFont val="Times New Roman"/>
        <family val="1"/>
      </rPr>
      <t>2)</t>
    </r>
    <phoneticPr fontId="4" type="noConversion"/>
  </si>
  <si>
    <r>
      <rPr>
        <sz val="9"/>
        <rFont val="標楷體"/>
        <family val="4"/>
        <charset val="136"/>
      </rPr>
      <t>單位：人、人</t>
    </r>
    <r>
      <rPr>
        <sz val="9"/>
        <rFont val="Times New Roman"/>
        <family val="1"/>
      </rPr>
      <t>/</t>
    </r>
    <r>
      <rPr>
        <sz val="9"/>
        <rFont val="標楷體"/>
        <family val="4"/>
        <charset val="136"/>
      </rPr>
      <t>十萬人口、百分比</t>
    </r>
    <phoneticPr fontId="4" type="noConversion"/>
  </si>
  <si>
    <r>
      <t>Unit</t>
    </r>
    <r>
      <rPr>
        <sz val="8"/>
        <rFont val="標楷體"/>
        <family val="4"/>
        <charset val="136"/>
      </rPr>
      <t>：</t>
    </r>
    <r>
      <rPr>
        <sz val="8"/>
        <rFont val="Times New Roman"/>
        <family val="1"/>
      </rPr>
      <t>Person</t>
    </r>
    <r>
      <rPr>
        <sz val="8"/>
        <rFont val="標楷體"/>
        <family val="4"/>
        <charset val="136"/>
      </rPr>
      <t>、</t>
    </r>
    <r>
      <rPr>
        <sz val="8"/>
        <rFont val="Times New Roman"/>
        <family val="1"/>
      </rPr>
      <t>Person/100,000Person</t>
    </r>
    <r>
      <rPr>
        <sz val="8"/>
        <rFont val="標楷體"/>
        <family val="4"/>
        <charset val="136"/>
      </rPr>
      <t>、</t>
    </r>
    <r>
      <rPr>
        <sz val="8"/>
        <rFont val="Times New Roman"/>
        <family val="1"/>
      </rPr>
      <t>%</t>
    </r>
    <phoneticPr fontId="4" type="noConversion"/>
  </si>
  <si>
    <r>
      <rPr>
        <sz val="10"/>
        <rFont val="標楷體"/>
        <family val="4"/>
        <charset val="136"/>
      </rPr>
      <t xml:space="preserve">年別及順位
</t>
    </r>
    <r>
      <rPr>
        <sz val="8"/>
        <rFont val="Times New Roman"/>
        <family val="1"/>
      </rPr>
      <t>Year&amp; Rank</t>
    </r>
    <phoneticPr fontId="4" type="noConversion"/>
  </si>
  <si>
    <r>
      <t>ICD-10</t>
    </r>
    <r>
      <rPr>
        <sz val="10"/>
        <rFont val="標楷體"/>
        <family val="4"/>
        <charset val="136"/>
      </rPr>
      <t xml:space="preserve">國際死因分類號碼
</t>
    </r>
    <r>
      <rPr>
        <sz val="8"/>
        <rFont val="Times New Roman"/>
        <family val="1"/>
      </rPr>
      <t>Coded by ICD-10</t>
    </r>
    <phoneticPr fontId="4" type="noConversion"/>
  </si>
  <si>
    <r>
      <rPr>
        <sz val="10"/>
        <rFont val="標楷體"/>
        <family val="4"/>
        <charset val="136"/>
      </rPr>
      <t xml:space="preserve">死亡原因
</t>
    </r>
    <r>
      <rPr>
        <sz val="8"/>
        <rFont val="Times New Roman"/>
        <family val="1"/>
      </rPr>
      <t>Causes of Death</t>
    </r>
    <phoneticPr fontId="4" type="noConversion"/>
  </si>
  <si>
    <r>
      <rPr>
        <sz val="10"/>
        <rFont val="標楷體"/>
        <family val="4"/>
        <charset val="136"/>
      </rPr>
      <t>死亡人數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) </t>
    </r>
    <r>
      <rPr>
        <sz val="9.5"/>
        <rFont val="Times New Roman"/>
        <family val="1"/>
      </rPr>
      <t xml:space="preserve">
</t>
    </r>
    <r>
      <rPr>
        <sz val="8"/>
        <rFont val="Times New Roman"/>
        <family val="1"/>
      </rPr>
      <t>No. of Deaths  (Persons)</t>
    </r>
    <phoneticPr fontId="4" type="noConversion"/>
  </si>
  <si>
    <r>
      <rPr>
        <sz val="10"/>
        <rFont val="標楷體"/>
        <family val="4"/>
        <charset val="136"/>
      </rPr>
      <t>每十萬人口
死亡率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Mortality per 100,000
Population</t>
    </r>
    <phoneticPr fontId="4" type="noConversion"/>
  </si>
  <si>
    <r>
      <rPr>
        <sz val="10"/>
        <rFont val="標楷體"/>
        <family val="4"/>
        <charset val="136"/>
      </rPr>
      <t xml:space="preserve">每十萬人口
標準化死亡率
</t>
    </r>
    <r>
      <rPr>
        <sz val="8"/>
        <rFont val="Times New Roman"/>
        <family val="1"/>
      </rPr>
      <t>Standardized Mortality per 100,000 Population</t>
    </r>
    <phoneticPr fontId="4" type="noConversion"/>
  </si>
  <si>
    <r>
      <rPr>
        <sz val="10"/>
        <rFont val="標楷體"/>
        <family val="4"/>
        <charset val="136"/>
      </rPr>
      <t xml:space="preserve">合計
</t>
    </r>
    <r>
      <rPr>
        <sz val="8"/>
        <rFont val="Times New Roman"/>
        <family val="1"/>
      </rPr>
      <t>Total</t>
    </r>
    <phoneticPr fontId="4" type="noConversion"/>
  </si>
  <si>
    <r>
      <rPr>
        <sz val="10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4" type="noConversion"/>
  </si>
  <si>
    <r>
      <rPr>
        <sz val="10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</si>
  <si>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</si>
  <si>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位</t>
    </r>
    <phoneticPr fontId="4" type="noConversion"/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</si>
  <si>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位</t>
    </r>
  </si>
  <si>
    <r>
      <rPr>
        <sz val="10"/>
        <rFont val="標楷體"/>
        <family val="4"/>
        <charset val="136"/>
      </rPr>
      <t>心臟疾病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高血壓性疾病除外</t>
    </r>
    <phoneticPr fontId="4" type="noConversion"/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</si>
  <si>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位</t>
    </r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</si>
  <si>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位</t>
    </r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</si>
  <si>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位</t>
    </r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</si>
  <si>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位</t>
    </r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</si>
  <si>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位</t>
    </r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</si>
  <si>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位</t>
    </r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</si>
  <si>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位</t>
    </r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</si>
  <si>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位</t>
    </r>
  </si>
  <si>
    <r>
      <rPr>
        <sz val="10"/>
        <rFont val="標楷體"/>
        <family val="4"/>
        <charset val="136"/>
      </rPr>
      <t>附註：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年年中人口數計</t>
    </r>
    <r>
      <rPr>
        <sz val="10"/>
        <rFont val="Times New Roman"/>
        <family val="1"/>
      </rPr>
      <t>225,537</t>
    </r>
    <r>
      <rPr>
        <sz val="10"/>
        <rFont val="標楷體"/>
        <family val="4"/>
        <charset val="136"/>
      </rPr>
      <t>人，男性</t>
    </r>
    <r>
      <rPr>
        <sz val="10"/>
        <rFont val="Times New Roman"/>
        <family val="1"/>
      </rPr>
      <t>117,346</t>
    </r>
    <r>
      <rPr>
        <sz val="10"/>
        <rFont val="標楷體"/>
        <family val="4"/>
        <charset val="136"/>
      </rPr>
      <t>人，女性</t>
    </r>
    <r>
      <rPr>
        <sz val="10"/>
        <rFont val="Times New Roman"/>
        <family val="1"/>
      </rPr>
      <t>108,191</t>
    </r>
    <r>
      <rPr>
        <sz val="10"/>
        <rFont val="標楷體"/>
        <family val="4"/>
        <charset val="136"/>
      </rPr>
      <t>人。</t>
    </r>
    <phoneticPr fontId="4" type="noConversion"/>
  </si>
  <si>
    <r>
      <rPr>
        <sz val="10"/>
        <rFont val="標楷體"/>
        <family val="4"/>
        <charset val="136"/>
      </rPr>
      <t xml:space="preserve">年別及順位
</t>
    </r>
    <r>
      <rPr>
        <sz val="8"/>
        <rFont val="Times New Roman"/>
        <family val="1"/>
      </rPr>
      <t>Year&amp; Rank</t>
    </r>
    <phoneticPr fontId="4" type="noConversion"/>
  </si>
  <si>
    <r>
      <t>ICD-10</t>
    </r>
    <r>
      <rPr>
        <sz val="10"/>
        <rFont val="標楷體"/>
        <family val="4"/>
        <charset val="136"/>
      </rPr>
      <t xml:space="preserve">國際死因分類號碼
</t>
    </r>
    <r>
      <rPr>
        <sz val="8"/>
        <rFont val="Times New Roman"/>
        <family val="1"/>
      </rPr>
      <t>Coded by ICD-10</t>
    </r>
    <phoneticPr fontId="4" type="noConversion"/>
  </si>
  <si>
    <r>
      <rPr>
        <sz val="10"/>
        <rFont val="標楷體"/>
        <family val="4"/>
        <charset val="136"/>
      </rPr>
      <t xml:space="preserve">死亡原因
</t>
    </r>
    <r>
      <rPr>
        <sz val="8"/>
        <rFont val="Times New Roman"/>
        <family val="1"/>
      </rPr>
      <t>Causes of Death</t>
    </r>
    <phoneticPr fontId="4" type="noConversion"/>
  </si>
  <si>
    <r>
      <rPr>
        <sz val="10"/>
        <rFont val="標楷體"/>
        <family val="4"/>
        <charset val="136"/>
      </rPr>
      <t>死亡人數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) </t>
    </r>
    <r>
      <rPr>
        <sz val="9.5"/>
        <rFont val="Times New Roman"/>
        <family val="1"/>
      </rPr>
      <t xml:space="preserve">
</t>
    </r>
    <r>
      <rPr>
        <sz val="8"/>
        <rFont val="Times New Roman"/>
        <family val="1"/>
      </rPr>
      <t>No. of Deaths  (Persons)</t>
    </r>
    <phoneticPr fontId="4" type="noConversion"/>
  </si>
  <si>
    <r>
      <rPr>
        <sz val="10"/>
        <rFont val="標楷體"/>
        <family val="4"/>
        <charset val="136"/>
      </rPr>
      <t>每十萬人口
死亡率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Mortality per 100,000
Population</t>
    </r>
    <phoneticPr fontId="4" type="noConversion"/>
  </si>
  <si>
    <r>
      <rPr>
        <sz val="10"/>
        <rFont val="標楷體"/>
        <family val="4"/>
        <charset val="136"/>
      </rPr>
      <t xml:space="preserve">每十萬人口
標準化死亡率
</t>
    </r>
    <r>
      <rPr>
        <sz val="8"/>
        <rFont val="Times New Roman"/>
        <family val="1"/>
      </rPr>
      <t>Standardized Mortality per 100,000 Population</t>
    </r>
    <phoneticPr fontId="4" type="noConversion"/>
  </si>
  <si>
    <r>
      <rPr>
        <sz val="10"/>
        <rFont val="標楷體"/>
        <family val="4"/>
        <charset val="136"/>
      </rPr>
      <t xml:space="preserve">合計
</t>
    </r>
    <r>
      <rPr>
        <sz val="8"/>
        <rFont val="Times New Roman"/>
        <family val="1"/>
      </rPr>
      <t>Total</t>
    </r>
    <phoneticPr fontId="4" type="noConversion"/>
  </si>
  <si>
    <r>
      <rPr>
        <sz val="10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4" type="noConversion"/>
  </si>
  <si>
    <r>
      <rPr>
        <sz val="10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</si>
  <si>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</si>
  <si>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位</t>
    </r>
    <phoneticPr fontId="4" type="noConversion"/>
  </si>
  <si>
    <r>
      <rPr>
        <sz val="10"/>
        <rFont val="標楷體"/>
        <family val="4"/>
        <charset val="136"/>
      </rPr>
      <t>心臟疾病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高血壓性疾病除外</t>
    </r>
    <r>
      <rPr>
        <sz val="10"/>
        <rFont val="Times New Roman"/>
        <family val="1"/>
      </rPr>
      <t>)</t>
    </r>
    <phoneticPr fontId="4" type="noConversion"/>
  </si>
  <si>
    <r>
      <rPr>
        <sz val="10"/>
        <rFont val="標楷體"/>
        <family val="4"/>
        <charset val="136"/>
      </rPr>
      <t>附註：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>年年中人口數計</t>
    </r>
    <r>
      <rPr>
        <sz val="10"/>
        <rFont val="Times New Roman"/>
        <family val="1"/>
      </rPr>
      <t>224,646</t>
    </r>
    <r>
      <rPr>
        <sz val="10"/>
        <rFont val="標楷體"/>
        <family val="4"/>
        <charset val="136"/>
      </rPr>
      <t>人，男性</t>
    </r>
    <r>
      <rPr>
        <sz val="10"/>
        <rFont val="Times New Roman"/>
        <family val="1"/>
      </rPr>
      <t>116,640</t>
    </r>
    <r>
      <rPr>
        <sz val="10"/>
        <rFont val="標楷體"/>
        <family val="4"/>
        <charset val="136"/>
      </rPr>
      <t>人，女性</t>
    </r>
    <r>
      <rPr>
        <sz val="10"/>
        <rFont val="Times New Roman"/>
        <family val="1"/>
      </rPr>
      <t>108,006</t>
    </r>
    <r>
      <rPr>
        <sz val="10"/>
        <rFont val="標楷體"/>
        <family val="4"/>
        <charset val="136"/>
      </rPr>
      <t>人。</t>
    </r>
    <phoneticPr fontId="4" type="noConversion"/>
  </si>
  <si>
    <r>
      <rPr>
        <sz val="10"/>
        <rFont val="標楷體"/>
        <family val="4"/>
        <charset val="136"/>
      </rPr>
      <t>高血壓性疾病</t>
    </r>
    <phoneticPr fontId="26" type="noConversion"/>
  </si>
  <si>
    <r>
      <rPr>
        <sz val="10"/>
        <rFont val="標楷體"/>
        <family val="4"/>
        <charset val="136"/>
      </rPr>
      <t>慢性下呼吸道疾病</t>
    </r>
    <phoneticPr fontId="26" type="noConversion"/>
  </si>
  <si>
    <r>
      <rPr>
        <sz val="10"/>
        <rFont val="標楷體"/>
        <family val="4"/>
        <charset val="136"/>
      </rPr>
      <t>其他</t>
    </r>
    <phoneticPr fontId="4" type="noConversion"/>
  </si>
  <si>
    <r>
      <rPr>
        <sz val="10"/>
        <rFont val="標楷體"/>
        <family val="4"/>
        <charset val="136"/>
      </rPr>
      <t>所有死亡原因</t>
    </r>
    <phoneticPr fontId="4" type="noConversion"/>
  </si>
  <si>
    <r>
      <rPr>
        <sz val="10"/>
        <rFont val="標楷體"/>
        <family val="4"/>
        <charset val="136"/>
      </rPr>
      <t>惡性腫瘤</t>
    </r>
    <phoneticPr fontId="4" type="noConversion"/>
  </si>
  <si>
    <r>
      <rPr>
        <sz val="10"/>
        <rFont val="標楷體"/>
        <family val="4"/>
        <charset val="136"/>
      </rPr>
      <t>事故傷害</t>
    </r>
    <phoneticPr fontId="26" type="noConversion"/>
  </si>
  <si>
    <r>
      <rPr>
        <sz val="10"/>
        <rFont val="標楷體"/>
        <family val="4"/>
        <charset val="136"/>
      </rPr>
      <t>慢性肝病及肝硬化</t>
    </r>
    <phoneticPr fontId="26" type="noConversion"/>
  </si>
  <si>
    <r>
      <rPr>
        <sz val="10"/>
        <rFont val="標楷體"/>
        <family val="4"/>
        <charset val="136"/>
      </rPr>
      <t>慢性下呼吸道疾病</t>
    </r>
    <phoneticPr fontId="26" type="noConversion"/>
  </si>
  <si>
    <r>
      <rPr>
        <sz val="10"/>
        <rFont val="標楷體"/>
        <family val="4"/>
        <charset val="136"/>
      </rPr>
      <t>糖尿病</t>
    </r>
    <phoneticPr fontId="26" type="noConversion"/>
  </si>
  <si>
    <r>
      <rPr>
        <sz val="10"/>
        <rFont val="標楷體"/>
        <family val="4"/>
        <charset val="136"/>
      </rPr>
      <t>腎炎、腎病症候群及腎病變</t>
    </r>
    <phoneticPr fontId="26" type="noConversion"/>
  </si>
  <si>
    <r>
      <rPr>
        <sz val="10"/>
        <rFont val="標楷體"/>
        <family val="4"/>
        <charset val="136"/>
      </rPr>
      <t>其他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</si>
  <si>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4 </t>
    </r>
    <r>
      <rPr>
        <b/>
        <sz val="14"/>
        <rFont val="標楷體"/>
        <family val="4"/>
        <charset val="136"/>
      </rPr>
      <t>主要死亡原因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</t>
    </r>
    <r>
      <rPr>
        <b/>
        <sz val="14"/>
        <rFont val="Times New Roman"/>
        <family val="1"/>
      </rPr>
      <t>3)</t>
    </r>
    <phoneticPr fontId="4" type="noConversion"/>
  </si>
  <si>
    <r>
      <rPr>
        <sz val="8"/>
        <rFont val="標楷體"/>
        <family val="4"/>
        <charset val="136"/>
      </rPr>
      <t>單位：人、人</t>
    </r>
    <r>
      <rPr>
        <sz val="8"/>
        <rFont val="Times New Roman"/>
        <family val="1"/>
      </rPr>
      <t>/</t>
    </r>
    <r>
      <rPr>
        <sz val="8"/>
        <rFont val="標楷體"/>
        <family val="4"/>
        <charset val="136"/>
      </rPr>
      <t>十萬人口、百分比</t>
    </r>
    <phoneticPr fontId="26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</si>
  <si>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Person/100,000Person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%</t>
    </r>
    <phoneticPr fontId="2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</si>
  <si>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</si>
  <si>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附註：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>年年中人口數計</t>
    </r>
    <r>
      <rPr>
        <sz val="10"/>
        <rFont val="Times New Roman"/>
        <family val="1"/>
      </rPr>
      <t>223,461</t>
    </r>
    <r>
      <rPr>
        <sz val="10"/>
        <rFont val="標楷體"/>
        <family val="4"/>
        <charset val="136"/>
      </rPr>
      <t>人，男性</t>
    </r>
    <r>
      <rPr>
        <sz val="10"/>
        <rFont val="Times New Roman"/>
        <family val="1"/>
      </rPr>
      <t>115,785</t>
    </r>
    <r>
      <rPr>
        <sz val="10"/>
        <rFont val="標楷體"/>
        <family val="4"/>
        <charset val="136"/>
      </rPr>
      <t>人，女性</t>
    </r>
    <r>
      <rPr>
        <sz val="10"/>
        <rFont val="Times New Roman"/>
        <family val="1"/>
      </rPr>
      <t>107,676</t>
    </r>
    <r>
      <rPr>
        <sz val="10"/>
        <rFont val="標楷體"/>
        <family val="4"/>
        <charset val="136"/>
      </rPr>
      <t>人。</t>
    </r>
    <phoneticPr fontId="4" type="noConversion"/>
  </si>
  <si>
    <r>
      <rPr>
        <sz val="10"/>
        <rFont val="標楷體"/>
        <family val="4"/>
        <charset val="136"/>
      </rPr>
      <t xml:space="preserve">年別及順位
</t>
    </r>
    <r>
      <rPr>
        <sz val="8"/>
        <rFont val="Times New Roman"/>
        <family val="1"/>
      </rPr>
      <t>Year&amp; Rank</t>
    </r>
    <phoneticPr fontId="4" type="noConversion"/>
  </si>
  <si>
    <r>
      <t>ICD-10</t>
    </r>
    <r>
      <rPr>
        <sz val="10"/>
        <rFont val="標楷體"/>
        <family val="4"/>
        <charset val="136"/>
      </rPr>
      <t xml:space="preserve">國際死因分類號碼
</t>
    </r>
    <r>
      <rPr>
        <sz val="8"/>
        <rFont val="Times New Roman"/>
        <family val="1"/>
      </rPr>
      <t>Coded by ICD-10</t>
    </r>
    <phoneticPr fontId="4" type="noConversion"/>
  </si>
  <si>
    <r>
      <rPr>
        <sz val="10"/>
        <rFont val="標楷體"/>
        <family val="4"/>
        <charset val="136"/>
      </rPr>
      <t xml:space="preserve">死亡原因
</t>
    </r>
    <r>
      <rPr>
        <sz val="8"/>
        <rFont val="Times New Roman"/>
        <family val="1"/>
      </rPr>
      <t>Causes of Death</t>
    </r>
    <phoneticPr fontId="4" type="noConversion"/>
  </si>
  <si>
    <r>
      <rPr>
        <sz val="10"/>
        <rFont val="標楷體"/>
        <family val="4"/>
        <charset val="136"/>
      </rPr>
      <t>死亡人數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) </t>
    </r>
    <r>
      <rPr>
        <sz val="9.5"/>
        <rFont val="Times New Roman"/>
        <family val="1"/>
      </rPr>
      <t xml:space="preserve">
</t>
    </r>
    <r>
      <rPr>
        <sz val="8"/>
        <rFont val="Times New Roman"/>
        <family val="1"/>
      </rPr>
      <t>No. of Deaths  (Persons)</t>
    </r>
    <phoneticPr fontId="4" type="noConversion"/>
  </si>
  <si>
    <r>
      <rPr>
        <sz val="10"/>
        <rFont val="標楷體"/>
        <family val="4"/>
        <charset val="136"/>
      </rPr>
      <t>每十萬人口
死亡率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Mortality per 100,000
Population</t>
    </r>
    <phoneticPr fontId="4" type="noConversion"/>
  </si>
  <si>
    <r>
      <rPr>
        <sz val="10"/>
        <rFont val="標楷體"/>
        <family val="4"/>
        <charset val="136"/>
      </rPr>
      <t xml:space="preserve">每十萬人口
標準化死亡率
</t>
    </r>
    <r>
      <rPr>
        <sz val="8"/>
        <rFont val="Times New Roman"/>
        <family val="1"/>
      </rPr>
      <t>Standardized Mortality per 100,000 Population</t>
    </r>
    <phoneticPr fontId="4" type="noConversion"/>
  </si>
  <si>
    <r>
      <rPr>
        <sz val="10"/>
        <rFont val="標楷體"/>
        <family val="4"/>
        <charset val="136"/>
      </rPr>
      <t xml:space="preserve">合計
</t>
    </r>
    <r>
      <rPr>
        <sz val="8"/>
        <rFont val="Times New Roman"/>
        <family val="1"/>
      </rPr>
      <t>Total</t>
    </r>
    <phoneticPr fontId="4" type="noConversion"/>
  </si>
  <si>
    <r>
      <rPr>
        <sz val="10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4" type="noConversion"/>
  </si>
  <si>
    <r>
      <rPr>
        <sz val="10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</si>
  <si>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</si>
  <si>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位</t>
    </r>
    <phoneticPr fontId="4" type="noConversion"/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</si>
  <si>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位</t>
    </r>
    <phoneticPr fontId="26" type="noConversion"/>
  </si>
  <si>
    <r>
      <rPr>
        <sz val="10"/>
        <rFont val="標楷體"/>
        <family val="4"/>
        <charset val="136"/>
      </rPr>
      <t>附註：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>年年中人口數計</t>
    </r>
    <r>
      <rPr>
        <sz val="10"/>
        <rFont val="Times New Roman"/>
        <family val="1"/>
      </rPr>
      <t>221,627</t>
    </r>
    <r>
      <rPr>
        <sz val="10"/>
        <rFont val="標楷體"/>
        <family val="4"/>
        <charset val="136"/>
      </rPr>
      <t>人，男性</t>
    </r>
    <r>
      <rPr>
        <sz val="10"/>
        <rFont val="Times New Roman"/>
        <family val="1"/>
      </rPr>
      <t>114,690</t>
    </r>
    <r>
      <rPr>
        <sz val="10"/>
        <rFont val="標楷體"/>
        <family val="4"/>
        <charset val="136"/>
      </rPr>
      <t>人，女性</t>
    </r>
    <r>
      <rPr>
        <sz val="10"/>
        <rFont val="Times New Roman"/>
        <family val="1"/>
      </rPr>
      <t>106,938</t>
    </r>
    <r>
      <rPr>
        <sz val="10"/>
        <rFont val="標楷體"/>
        <family val="4"/>
        <charset val="136"/>
      </rPr>
      <t>人。</t>
    </r>
    <phoneticPr fontId="4" type="noConversion"/>
  </si>
  <si>
    <r>
      <rPr>
        <b/>
        <sz val="10"/>
        <rFont val="標楷體"/>
        <family val="4"/>
        <charset val="136"/>
      </rPr>
      <t>所有死亡原因</t>
    </r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</si>
  <si>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4 </t>
    </r>
    <r>
      <rPr>
        <b/>
        <sz val="14"/>
        <rFont val="標楷體"/>
        <family val="4"/>
        <charset val="136"/>
      </rPr>
      <t>主要死亡原因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續完</t>
    </r>
    <r>
      <rPr>
        <b/>
        <sz val="14"/>
        <rFont val="Times New Roman"/>
        <family val="1"/>
      </rPr>
      <t>)</t>
    </r>
    <phoneticPr fontId="4" type="noConversion"/>
  </si>
  <si>
    <r>
      <rPr>
        <sz val="8"/>
        <rFont val="標楷體"/>
        <family val="4"/>
        <charset val="136"/>
      </rPr>
      <t>單位：人、人</t>
    </r>
    <r>
      <rPr>
        <sz val="8"/>
        <rFont val="Times New Roman"/>
        <family val="1"/>
      </rPr>
      <t>/</t>
    </r>
    <r>
      <rPr>
        <sz val="8"/>
        <rFont val="標楷體"/>
        <family val="4"/>
        <charset val="136"/>
      </rPr>
      <t>十萬人口、百分比</t>
    </r>
    <phoneticPr fontId="26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</si>
  <si>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Person/100,000Person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%</t>
    </r>
    <phoneticPr fontId="26" type="noConversion"/>
  </si>
  <si>
    <r>
      <rPr>
        <sz val="10"/>
        <rFont val="標楷體"/>
        <family val="4"/>
        <charset val="136"/>
      </rPr>
      <t xml:space="preserve">年別及順位
</t>
    </r>
    <r>
      <rPr>
        <sz val="8"/>
        <rFont val="Times New Roman"/>
        <family val="1"/>
      </rPr>
      <t>Year&amp; Rank</t>
    </r>
    <phoneticPr fontId="4" type="noConversion"/>
  </si>
  <si>
    <r>
      <t>ICD-10</t>
    </r>
    <r>
      <rPr>
        <sz val="10"/>
        <rFont val="標楷體"/>
        <family val="4"/>
        <charset val="136"/>
      </rPr>
      <t xml:space="preserve">國際死因分類號碼
</t>
    </r>
    <r>
      <rPr>
        <sz val="8"/>
        <rFont val="Times New Roman"/>
        <family val="1"/>
      </rPr>
      <t>Coded by ICD-10</t>
    </r>
    <phoneticPr fontId="4" type="noConversion"/>
  </si>
  <si>
    <r>
      <rPr>
        <sz val="10"/>
        <rFont val="標楷體"/>
        <family val="4"/>
        <charset val="136"/>
      </rPr>
      <t xml:space="preserve">死亡原因
</t>
    </r>
    <r>
      <rPr>
        <sz val="8"/>
        <rFont val="Times New Roman"/>
        <family val="1"/>
      </rPr>
      <t>Causes of Death</t>
    </r>
    <phoneticPr fontId="4" type="noConversion"/>
  </si>
  <si>
    <r>
      <rPr>
        <sz val="10"/>
        <rFont val="標楷體"/>
        <family val="4"/>
        <charset val="136"/>
      </rPr>
      <t>死亡人數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) </t>
    </r>
    <r>
      <rPr>
        <sz val="9.5"/>
        <rFont val="Times New Roman"/>
        <family val="1"/>
      </rPr>
      <t xml:space="preserve">
</t>
    </r>
    <r>
      <rPr>
        <sz val="8"/>
        <rFont val="Times New Roman"/>
        <family val="1"/>
      </rPr>
      <t>No. of Deaths  (Persons)</t>
    </r>
    <phoneticPr fontId="4" type="noConversion"/>
  </si>
  <si>
    <r>
      <rPr>
        <sz val="10"/>
        <rFont val="標楷體"/>
        <family val="4"/>
        <charset val="136"/>
      </rPr>
      <t>每十萬人口
死亡率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Mortality per 100,000
Population</t>
    </r>
    <phoneticPr fontId="4" type="noConversion"/>
  </si>
  <si>
    <r>
      <rPr>
        <sz val="10"/>
        <rFont val="標楷體"/>
        <family val="4"/>
        <charset val="136"/>
      </rPr>
      <t xml:space="preserve">每十萬人口
標準化死亡率
</t>
    </r>
    <r>
      <rPr>
        <sz val="8"/>
        <rFont val="Times New Roman"/>
        <family val="1"/>
      </rPr>
      <t>Standardized Mortality per 100,000 Population</t>
    </r>
    <phoneticPr fontId="4" type="noConversion"/>
  </si>
  <si>
    <r>
      <rPr>
        <sz val="10"/>
        <rFont val="標楷體"/>
        <family val="4"/>
        <charset val="136"/>
      </rPr>
      <t xml:space="preserve">合計
</t>
    </r>
    <r>
      <rPr>
        <sz val="8"/>
        <rFont val="Times New Roman"/>
        <family val="1"/>
      </rPr>
      <t>Total</t>
    </r>
    <phoneticPr fontId="4" type="noConversion"/>
  </si>
  <si>
    <r>
      <rPr>
        <sz val="10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4" type="noConversion"/>
  </si>
  <si>
    <r>
      <rPr>
        <sz val="10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</si>
  <si>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</si>
  <si>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位</t>
    </r>
    <phoneticPr fontId="4" type="noConversion"/>
  </si>
  <si>
    <r>
      <rPr>
        <sz val="10"/>
        <rFont val="標楷體"/>
        <family val="4"/>
        <charset val="136"/>
      </rPr>
      <t>心臟疾病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高血壓性疾病除外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</si>
  <si>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糖尿病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</si>
  <si>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  <charset val="136"/>
      </rPr>
      <t>腎炎、腎病症候群及腎病變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</si>
  <si>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  <charset val="136"/>
      </rPr>
      <t>附註：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>年年中人口數計</t>
    </r>
    <r>
      <rPr>
        <sz val="10"/>
        <rFont val="Times New Roman"/>
        <family val="1"/>
      </rPr>
      <t>220,171</t>
    </r>
    <r>
      <rPr>
        <sz val="10"/>
        <rFont val="標楷體"/>
        <family val="4"/>
        <charset val="136"/>
      </rPr>
      <t>人，男性</t>
    </r>
    <r>
      <rPr>
        <sz val="10"/>
        <rFont val="Times New Roman"/>
        <family val="1"/>
      </rPr>
      <t>113,791</t>
    </r>
    <r>
      <rPr>
        <sz val="10"/>
        <rFont val="標楷體"/>
        <family val="4"/>
        <charset val="136"/>
      </rPr>
      <t>人，女性</t>
    </r>
    <r>
      <rPr>
        <sz val="10"/>
        <rFont val="Times New Roman"/>
        <family val="1"/>
      </rPr>
      <t>106,380</t>
    </r>
    <r>
      <rPr>
        <sz val="10"/>
        <rFont val="標楷體"/>
        <family val="4"/>
        <charset val="136"/>
      </rPr>
      <t>人。</t>
    </r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</si>
  <si>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</si>
  <si>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>附註：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>年年中人口數計</t>
    </r>
    <r>
      <rPr>
        <sz val="10"/>
        <rFont val="Times New Roman"/>
        <family val="1"/>
      </rPr>
      <t>219,230</t>
    </r>
    <r>
      <rPr>
        <sz val="10"/>
        <rFont val="標楷體"/>
        <family val="4"/>
        <charset val="136"/>
      </rPr>
      <t>人，男性</t>
    </r>
    <r>
      <rPr>
        <sz val="10"/>
        <rFont val="Times New Roman"/>
        <family val="1"/>
      </rPr>
      <t>113,112</t>
    </r>
    <r>
      <rPr>
        <sz val="10"/>
        <rFont val="標楷體"/>
        <family val="4"/>
        <charset val="136"/>
      </rPr>
      <t>人，女性</t>
    </r>
    <r>
      <rPr>
        <sz val="10"/>
        <rFont val="Times New Roman"/>
        <family val="1"/>
      </rPr>
      <t>106,118</t>
    </r>
    <r>
      <rPr>
        <sz val="10"/>
        <rFont val="標楷體"/>
        <family val="4"/>
        <charset val="136"/>
      </rPr>
      <t>人。</t>
    </r>
  </si>
  <si>
    <t>總計</t>
    <phoneticPr fontId="4" type="noConversion"/>
  </si>
  <si>
    <t>浴室業</t>
    <phoneticPr fontId="4" type="noConversion"/>
  </si>
  <si>
    <t>娛樂業</t>
    <phoneticPr fontId="4" type="noConversion"/>
  </si>
  <si>
    <t>Entertainment</t>
    <phoneticPr fontId="4" type="noConversion"/>
  </si>
  <si>
    <t>游泳業</t>
    <phoneticPr fontId="4" type="noConversion"/>
  </si>
  <si>
    <t>電影片映演業</t>
    <phoneticPr fontId="4" type="noConversion"/>
  </si>
  <si>
    <t>舞廳（場）</t>
    <phoneticPr fontId="4" type="noConversion"/>
  </si>
  <si>
    <t>Grand  Total</t>
    <phoneticPr fontId="4" type="noConversion"/>
  </si>
  <si>
    <t>Hotels</t>
    <phoneticPr fontId="4" type="noConversion"/>
  </si>
  <si>
    <t>Barber And Beauty Shops</t>
    <phoneticPr fontId="4" type="noConversion"/>
  </si>
  <si>
    <t>Bathhouses</t>
    <phoneticPr fontId="4" type="noConversion"/>
  </si>
  <si>
    <t>Total</t>
    <phoneticPr fontId="4" type="noConversion"/>
  </si>
  <si>
    <t>Theater</t>
    <phoneticPr fontId="4" type="noConversion"/>
  </si>
  <si>
    <t>Singing Hall</t>
    <phoneticPr fontId="4" type="noConversion"/>
  </si>
  <si>
    <t>Dance  Halls</t>
    <phoneticPr fontId="4" type="noConversion"/>
  </si>
  <si>
    <t>MTV</t>
    <phoneticPr fontId="4" type="noConversion"/>
  </si>
  <si>
    <t>Others</t>
    <phoneticPr fontId="4" type="noConversion"/>
  </si>
  <si>
    <t>Swimming Pools</t>
    <phoneticPr fontId="4" type="noConversion"/>
  </si>
  <si>
    <t>Chinemas</t>
    <phoneticPr fontId="4" type="noConversion"/>
  </si>
  <si>
    <t>Massage</t>
    <phoneticPr fontId="4" type="noConversion"/>
  </si>
  <si>
    <t>others</t>
    <phoneticPr fontId="4" type="noConversion"/>
  </si>
  <si>
    <r>
      <t>民國98年</t>
    </r>
    <r>
      <rPr>
        <sz val="11"/>
        <rFont val="新細明體"/>
        <family val="1"/>
        <charset val="136"/>
        <scheme val="minor"/>
      </rPr>
      <t/>
    </r>
  </si>
  <si>
    <r>
      <t>民國99年</t>
    </r>
    <r>
      <rPr>
        <sz val="11"/>
        <rFont val="新細明體"/>
        <family val="1"/>
        <charset val="136"/>
        <scheme val="minor"/>
      </rPr>
      <t/>
    </r>
  </si>
  <si>
    <r>
      <t>民國100年</t>
    </r>
    <r>
      <rPr>
        <sz val="11"/>
        <rFont val="新細明體"/>
        <family val="1"/>
        <charset val="136"/>
        <scheme val="minor"/>
      </rPr>
      <t/>
    </r>
  </si>
  <si>
    <r>
      <t>民國101年</t>
    </r>
    <r>
      <rPr>
        <sz val="11"/>
        <rFont val="新細明體"/>
        <family val="1"/>
        <charset val="136"/>
        <scheme val="minor"/>
      </rPr>
      <t/>
    </r>
  </si>
  <si>
    <t>民國102年</t>
    <phoneticPr fontId="26" type="noConversion"/>
  </si>
  <si>
    <t>-</t>
    <phoneticPr fontId="4" type="noConversion"/>
  </si>
  <si>
    <t>-</t>
    <phoneticPr fontId="26" type="noConversion"/>
  </si>
  <si>
    <t>民國103年</t>
  </si>
  <si>
    <t>理髮美髮美容業</t>
  </si>
  <si>
    <t>Barber And Beauty Shops</t>
  </si>
  <si>
    <t>民國104年</t>
  </si>
  <si>
    <t>民國105年</t>
  </si>
  <si>
    <t>民國106年</t>
  </si>
  <si>
    <t>民國107年</t>
  </si>
  <si>
    <r>
      <rPr>
        <sz val="11"/>
        <rFont val="標楷體"/>
        <family val="4"/>
        <charset val="136"/>
      </rPr>
      <t>年別</t>
    </r>
    <r>
      <rPr>
        <sz val="12"/>
        <rFont val="標楷體"/>
        <family val="4"/>
        <charset val="136"/>
      </rPr>
      <t xml:space="preserve">
</t>
    </r>
    <r>
      <rPr>
        <sz val="8"/>
        <rFont val="標楷體"/>
        <family val="4"/>
        <charset val="136"/>
      </rPr>
      <t xml:space="preserve">Year 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</si>
  <si>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</t>
    </r>
    <r>
      <rPr>
        <sz val="11"/>
        <rFont val="新細明體"/>
        <family val="1"/>
        <charset val="136"/>
        <scheme val="minor"/>
      </rPr>
      <t/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</si>
  <si>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  <charset val="136"/>
      </rPr>
      <t>年</t>
    </r>
    <r>
      <rPr>
        <sz val="11"/>
        <rFont val="新細明體"/>
        <family val="1"/>
        <charset val="136"/>
        <scheme val="minor"/>
      </rPr>
      <t/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</si>
  <si>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  <charset val="136"/>
      </rPr>
      <t>年</t>
    </r>
    <r>
      <rPr>
        <sz val="11"/>
        <rFont val="新細明體"/>
        <family val="1"/>
        <charset val="136"/>
        <scheme val="minor"/>
      </rPr>
      <t/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</si>
  <si>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>年</t>
    </r>
    <r>
      <rPr>
        <sz val="11"/>
        <rFont val="新細明體"/>
        <family val="1"/>
        <charset val="136"/>
        <scheme val="minor"/>
      </rPr>
      <t/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</si>
  <si>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</si>
  <si>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</si>
  <si>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</si>
  <si>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>年</t>
    </r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</si>
  <si>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  <charset val="136"/>
      </rPr>
      <t>年</t>
    </r>
  </si>
  <si>
    <t xml:space="preserve">     Japanese encephalitis</t>
    <phoneticPr fontId="4" type="noConversion"/>
  </si>
  <si>
    <t>Unit: Person-times</t>
  </si>
  <si>
    <t>…</t>
  </si>
  <si>
    <t>Taitung city</t>
  </si>
  <si>
    <t>Chenggong town</t>
  </si>
  <si>
    <t>Kwanshan town</t>
  </si>
  <si>
    <t>Peinan village</t>
  </si>
  <si>
    <t>Tawu village</t>
  </si>
  <si>
    <t>Taimali village</t>
  </si>
  <si>
    <t>Tungho village</t>
  </si>
  <si>
    <t>Changpin village</t>
  </si>
  <si>
    <t xml:space="preserve">Luyeh village </t>
  </si>
  <si>
    <t>Tsisan village</t>
  </si>
  <si>
    <t>Lu tao village</t>
  </si>
  <si>
    <t>Yenpin village</t>
  </si>
  <si>
    <t>Haituan village</t>
  </si>
  <si>
    <t>Tajen village</t>
  </si>
  <si>
    <t>Ginfong village</t>
  </si>
  <si>
    <t>Lan yu village</t>
  </si>
  <si>
    <t>Other citty</t>
  </si>
  <si>
    <t>Unknown</t>
  </si>
  <si>
    <r>
      <rPr>
        <sz val="8"/>
        <rFont val="標楷體"/>
        <family val="4"/>
        <charset val="136"/>
      </rPr>
      <t>單位：人次</t>
    </r>
    <phoneticPr fontId="4" type="noConversion"/>
  </si>
  <si>
    <r>
      <rPr>
        <sz val="10"/>
        <rFont val="標楷體"/>
        <family val="4"/>
        <charset val="136"/>
      </rPr>
      <t xml:space="preserve">年別
</t>
    </r>
    <r>
      <rPr>
        <sz val="8"/>
        <rFont val="Times New Roman"/>
        <family val="1"/>
      </rPr>
      <t>Ene of Year</t>
    </r>
    <phoneticPr fontId="4" type="noConversion"/>
  </si>
  <si>
    <r>
      <rPr>
        <sz val="10"/>
        <rFont val="標楷體"/>
        <family val="4"/>
        <charset val="136"/>
      </rPr>
      <t xml:space="preserve">卡介苗
</t>
    </r>
    <r>
      <rPr>
        <sz val="8"/>
        <rFont val="Times New Roman"/>
        <family val="1"/>
      </rPr>
      <t>B.C.G</t>
    </r>
    <phoneticPr fontId="4" type="noConversion"/>
  </si>
  <si>
    <r>
      <rPr>
        <sz val="10"/>
        <rFont val="標楷體"/>
        <family val="4"/>
        <charset val="136"/>
      </rPr>
      <t>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百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咳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 xml:space="preserve">苗
</t>
    </r>
    <r>
      <rPr>
        <sz val="8"/>
        <rFont val="Times New Roman"/>
        <family val="1"/>
      </rPr>
      <t>diphtheria whooping cough &amp; tetanus</t>
    </r>
    <phoneticPr fontId="4" type="noConversion"/>
  </si>
  <si>
    <r>
      <rPr>
        <sz val="10"/>
        <rFont val="標楷體"/>
        <family val="4"/>
        <charset val="136"/>
      </rPr>
      <t>小兒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麻痺口服疫苗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pollomyelitis</t>
    </r>
    <phoneticPr fontId="4" type="noConversion"/>
  </si>
  <si>
    <r>
      <rPr>
        <sz val="10"/>
        <rFont val="標楷體"/>
        <family val="4"/>
        <charset val="136"/>
      </rPr>
      <t>破傷風減量白喉混合疫苗</t>
    </r>
    <r>
      <rPr>
        <sz val="10"/>
        <rFont val="Times New Roman"/>
        <family val="1"/>
      </rPr>
      <t xml:space="preserve">                         </t>
    </r>
    <r>
      <rPr>
        <sz val="8"/>
        <rFont val="Times New Roman"/>
        <family val="1"/>
      </rPr>
      <t>diphtheria &amp; tetanus</t>
    </r>
    <phoneticPr fontId="4" type="noConversion"/>
  </si>
  <si>
    <r>
      <rPr>
        <sz val="10"/>
        <rFont val="標楷體"/>
        <family val="4"/>
        <charset val="136"/>
      </rPr>
      <t>麻疹疫苗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meas'es</t>
    </r>
    <phoneticPr fontId="4" type="noConversion"/>
  </si>
  <si>
    <r>
      <rPr>
        <sz val="10"/>
        <rFont val="標楷體"/>
        <family val="4"/>
        <charset val="136"/>
      </rPr>
      <t>德國麻疹、麻疹、腮線炎混合疫苗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M.M.R</t>
    </r>
    <phoneticPr fontId="4" type="noConversion"/>
  </si>
  <si>
    <r>
      <rPr>
        <sz val="10"/>
        <rFont val="標楷體"/>
        <family val="4"/>
        <charset val="136"/>
      </rPr>
      <t>一歲以下</t>
    </r>
    <phoneticPr fontId="4" type="noConversion"/>
  </si>
  <si>
    <r>
      <rPr>
        <sz val="10"/>
        <rFont val="標楷體"/>
        <family val="4"/>
        <charset val="136"/>
      </rPr>
      <t>追加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booster</t>
    </r>
    <phoneticPr fontId="4" type="noConversion"/>
  </si>
  <si>
    <r>
      <rPr>
        <sz val="10"/>
        <rFont val="標楷體"/>
        <family val="4"/>
        <charset val="136"/>
      </rPr>
      <t>第一劑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 xml:space="preserve"> 1st dose</t>
    </r>
    <phoneticPr fontId="4" type="noConversion"/>
  </si>
  <si>
    <r>
      <rPr>
        <sz val="10"/>
        <rFont val="標楷體"/>
        <family val="4"/>
        <charset val="136"/>
      </rPr>
      <t>第二劑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2nd dose</t>
    </r>
    <phoneticPr fontId="4" type="noConversion"/>
  </si>
  <si>
    <r>
      <rPr>
        <sz val="10"/>
        <rFont val="標楷體"/>
        <family val="4"/>
        <charset val="136"/>
      </rPr>
      <t>第三劑</t>
    </r>
    <r>
      <rPr>
        <sz val="10"/>
        <rFont val="Times New Roman"/>
        <family val="1"/>
      </rPr>
      <t xml:space="preserve">        </t>
    </r>
    <r>
      <rPr>
        <sz val="8"/>
        <rFont val="Times New Roman"/>
        <family val="1"/>
      </rPr>
      <t xml:space="preserve">   3rd dose </t>
    </r>
    <phoneticPr fontId="4" type="noConversion"/>
  </si>
  <si>
    <r>
      <rPr>
        <sz val="10"/>
        <rFont val="標楷體"/>
        <family val="4"/>
        <charset val="136"/>
      </rPr>
      <t>追加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booster</t>
    </r>
    <phoneticPr fontId="4" type="noConversion"/>
  </si>
  <si>
    <r>
      <rPr>
        <sz val="10"/>
        <rFont val="標楷體"/>
        <family val="4"/>
        <charset val="136"/>
      </rPr>
      <t>其他</t>
    </r>
    <r>
      <rPr>
        <sz val="10"/>
        <rFont val="Times New Roman"/>
        <family val="1"/>
      </rPr>
      <t xml:space="preserve">          </t>
    </r>
    <r>
      <rPr>
        <sz val="8"/>
        <rFont val="Times New Roman"/>
        <family val="1"/>
      </rPr>
      <t xml:space="preserve"> other</t>
    </r>
    <phoneticPr fontId="4" type="noConversion"/>
  </si>
  <si>
    <r>
      <rPr>
        <sz val="10"/>
        <rFont val="標楷體"/>
        <family val="4"/>
        <charset val="136"/>
      </rPr>
      <t>第一劑</t>
    </r>
    <r>
      <rPr>
        <sz val="10"/>
        <rFont val="Times New Roman"/>
        <family val="1"/>
      </rPr>
      <t xml:space="preserve">      </t>
    </r>
    <r>
      <rPr>
        <sz val="8"/>
        <rFont val="Times New Roman"/>
        <family val="1"/>
      </rPr>
      <t>1st dose</t>
    </r>
    <phoneticPr fontId="4" type="noConversion"/>
  </si>
  <si>
    <r>
      <rPr>
        <sz val="10"/>
        <rFont val="標楷體"/>
        <family val="4"/>
        <charset val="136"/>
      </rPr>
      <t>第三劑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 xml:space="preserve">3rd dose </t>
    </r>
    <phoneticPr fontId="4" type="noConversion"/>
  </si>
  <si>
    <r>
      <rPr>
        <sz val="10"/>
        <rFont val="標楷體"/>
        <family val="4"/>
        <charset val="136"/>
      </rPr>
      <t>第四劑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4th dose </t>
    </r>
    <phoneticPr fontId="4" type="noConversion"/>
  </si>
  <si>
    <r>
      <rPr>
        <sz val="10"/>
        <rFont val="標楷體"/>
        <family val="4"/>
        <charset val="136"/>
      </rPr>
      <t xml:space="preserve">國小一年級
</t>
    </r>
    <r>
      <rPr>
        <sz val="8"/>
        <rFont val="Times New Roman"/>
        <family val="1"/>
      </rPr>
      <t xml:space="preserve"> 1st grade</t>
    </r>
    <phoneticPr fontId="4" type="noConversion"/>
  </si>
  <si>
    <r>
      <rPr>
        <sz val="10"/>
        <rFont val="標楷體"/>
        <family val="4"/>
        <charset val="136"/>
      </rPr>
      <t>其他</t>
    </r>
    <r>
      <rPr>
        <sz val="10"/>
        <rFont val="Times New Roman"/>
        <family val="1"/>
      </rPr>
      <t xml:space="preserve">       </t>
    </r>
    <r>
      <rPr>
        <sz val="8"/>
        <rFont val="Times New Roman"/>
        <family val="1"/>
      </rPr>
      <t xml:space="preserve">    other</t>
    </r>
    <phoneticPr fontId="4" type="noConversion"/>
  </si>
  <si>
    <r>
      <rPr>
        <sz val="10"/>
        <rFont val="標楷體"/>
        <family val="4"/>
        <charset val="136"/>
      </rPr>
      <t>國小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一年級</t>
    </r>
    <r>
      <rPr>
        <sz val="10"/>
        <rFont val="Times New Roman"/>
        <family val="1"/>
      </rPr>
      <t xml:space="preserve">       </t>
    </r>
    <r>
      <rPr>
        <sz val="8"/>
        <rFont val="Times New Roman"/>
        <family val="1"/>
      </rPr>
      <t xml:space="preserve">   1st grade</t>
    </r>
    <phoneticPr fontId="4" type="noConversion"/>
  </si>
  <si>
    <r>
      <rPr>
        <sz val="10"/>
        <rFont val="標楷體"/>
        <family val="4"/>
        <charset val="136"/>
      </rPr>
      <t>單一劑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single dose</t>
    </r>
    <phoneticPr fontId="4" type="noConversion"/>
  </si>
  <si>
    <r>
      <rPr>
        <sz val="10"/>
        <rFont val="標楷體"/>
        <family val="4"/>
        <charset val="136"/>
      </rPr>
      <t>單一劑</t>
    </r>
    <r>
      <rPr>
        <sz val="8"/>
        <rFont val="Times New Roman"/>
        <family val="1"/>
      </rPr>
      <t xml:space="preserve"> single dose</t>
    </r>
    <phoneticPr fontId="4" type="noConversion"/>
  </si>
  <si>
    <r>
      <rPr>
        <sz val="10"/>
        <rFont val="標楷體"/>
        <family val="4"/>
        <charset val="136"/>
      </rPr>
      <t>國小一年級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1st grade</t>
    </r>
    <phoneticPr fontId="4" type="noConversion"/>
  </si>
  <si>
    <r>
      <rPr>
        <sz val="10"/>
        <rFont val="標楷體"/>
        <family val="4"/>
        <charset val="136"/>
      </rPr>
      <t>育齡婦女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child-bearing ages women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</si>
  <si>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  <charset val="136"/>
      </rPr>
      <t>年</t>
    </r>
    <phoneticPr fontId="2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</si>
  <si>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  <charset val="136"/>
      </rPr>
      <t>年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</si>
  <si>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</si>
  <si>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</si>
  <si>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</si>
  <si>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</si>
  <si>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</si>
  <si>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 xml:space="preserve">年別
</t>
    </r>
    <r>
      <rPr>
        <sz val="8"/>
        <rFont val="Times New Roman"/>
        <family val="1"/>
      </rPr>
      <t>Ene of Year</t>
    </r>
    <phoneticPr fontId="4" type="noConversion"/>
  </si>
  <si>
    <r>
      <t>A</t>
    </r>
    <r>
      <rPr>
        <sz val="10"/>
        <rFont val="標楷體"/>
        <family val="4"/>
        <charset val="136"/>
      </rPr>
      <t xml:space="preserve">型肝炎疫苗
</t>
    </r>
    <r>
      <rPr>
        <sz val="8"/>
        <rFont val="Times New Roman"/>
        <family val="1"/>
      </rPr>
      <t>Hepatitis A Vaccine</t>
    </r>
    <phoneticPr fontId="4" type="noConversion"/>
  </si>
  <si>
    <r>
      <rPr>
        <sz val="10"/>
        <rFont val="標楷體"/>
        <family val="4"/>
        <charset val="136"/>
      </rPr>
      <t>日本腦炎疫苗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sz val="10"/>
        <rFont val="標楷體"/>
        <family val="4"/>
        <charset val="136"/>
      </rPr>
      <t>　</t>
    </r>
    <phoneticPr fontId="4" type="noConversion"/>
  </si>
  <si>
    <r>
      <rPr>
        <sz val="10"/>
        <rFont val="標楷體"/>
        <family val="4"/>
        <charset val="136"/>
      </rPr>
      <t>免疫球蛋白</t>
    </r>
    <r>
      <rPr>
        <sz val="8"/>
        <rFont val="Times New Roman"/>
        <family val="1"/>
      </rPr>
      <t xml:space="preserve"> hepatitis ommuno-G/abutin</t>
    </r>
    <phoneticPr fontId="4" type="noConversion"/>
  </si>
  <si>
    <r>
      <t>B</t>
    </r>
    <r>
      <rPr>
        <sz val="10"/>
        <rFont val="標楷體"/>
        <family val="4"/>
        <charset val="136"/>
      </rPr>
      <t>型肝炎疫苗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hepatis B vaccine</t>
    </r>
    <phoneticPr fontId="4" type="noConversion"/>
  </si>
  <si>
    <r>
      <rPr>
        <sz val="10"/>
        <rFont val="標楷體"/>
        <family val="4"/>
        <charset val="136"/>
      </rPr>
      <t xml:space="preserve">水痘疫苗
</t>
    </r>
    <r>
      <rPr>
        <sz val="8"/>
        <rFont val="Times New Roman"/>
        <family val="1"/>
      </rPr>
      <t>Varicella Vaccine</t>
    </r>
    <phoneticPr fontId="4" type="noConversion"/>
  </si>
  <si>
    <r>
      <rPr>
        <sz val="10"/>
        <rFont val="標楷體"/>
        <family val="4"/>
        <charset val="136"/>
      </rPr>
      <t xml:space="preserve">第一劑
</t>
    </r>
    <r>
      <rPr>
        <sz val="8"/>
        <rFont val="Times New Roman"/>
        <family val="1"/>
      </rPr>
      <t xml:space="preserve"> 1st dose</t>
    </r>
    <phoneticPr fontId="4" type="noConversion"/>
  </si>
  <si>
    <r>
      <rPr>
        <sz val="10"/>
        <rFont val="標楷體"/>
        <family val="4"/>
        <charset val="136"/>
      </rPr>
      <t xml:space="preserve">第二劑
</t>
    </r>
    <r>
      <rPr>
        <sz val="8"/>
        <rFont val="Times New Roman"/>
        <family val="1"/>
      </rPr>
      <t xml:space="preserve"> 2st dose</t>
    </r>
    <phoneticPr fontId="4" type="noConversion"/>
  </si>
  <si>
    <r>
      <rPr>
        <sz val="10"/>
        <rFont val="標楷體"/>
        <family val="4"/>
        <charset val="136"/>
      </rPr>
      <t>第一劑</t>
    </r>
    <r>
      <rPr>
        <sz val="10"/>
        <rFont val="Times New Roman"/>
        <family val="1"/>
      </rPr>
      <t xml:space="preserve">                          </t>
    </r>
    <r>
      <rPr>
        <sz val="8"/>
        <rFont val="Times New Roman"/>
        <family val="1"/>
      </rPr>
      <t>1st dose</t>
    </r>
    <phoneticPr fontId="4" type="noConversion"/>
  </si>
  <si>
    <r>
      <rPr>
        <sz val="10"/>
        <rFont val="標楷體"/>
        <family val="4"/>
        <charset val="136"/>
      </rPr>
      <t>第二劑</t>
    </r>
    <r>
      <rPr>
        <sz val="10"/>
        <rFont val="Times New Roman"/>
        <family val="1"/>
      </rPr>
      <t xml:space="preserve">                          </t>
    </r>
    <r>
      <rPr>
        <sz val="8"/>
        <rFont val="Times New Roman"/>
        <family val="1"/>
      </rPr>
      <t xml:space="preserve"> 2nd dose</t>
    </r>
    <phoneticPr fontId="4" type="noConversion"/>
  </si>
  <si>
    <r>
      <rPr>
        <sz val="10"/>
        <rFont val="標楷體"/>
        <family val="4"/>
        <charset val="136"/>
      </rPr>
      <t>第三劑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3nd dose</t>
    </r>
    <phoneticPr fontId="4" type="noConversion"/>
  </si>
  <si>
    <r>
      <rPr>
        <sz val="10"/>
        <rFont val="標楷體"/>
        <family val="4"/>
        <charset val="136"/>
      </rPr>
      <t>國小一年級</t>
    </r>
    <r>
      <rPr>
        <sz val="10"/>
        <rFont val="Times New Roman"/>
        <family val="1"/>
      </rPr>
      <t xml:space="preserve">                    </t>
    </r>
    <r>
      <rPr>
        <sz val="8"/>
        <rFont val="Times New Roman"/>
        <family val="1"/>
      </rPr>
      <t xml:space="preserve"> 1st grade</t>
    </r>
    <phoneticPr fontId="4" type="noConversion"/>
  </si>
  <si>
    <r>
      <rPr>
        <sz val="10"/>
        <rFont val="標楷體"/>
        <family val="4"/>
        <charset val="136"/>
      </rPr>
      <t>其他</t>
    </r>
    <r>
      <rPr>
        <sz val="10"/>
        <rFont val="Times New Roman"/>
        <family val="1"/>
      </rPr>
      <t xml:space="preserve">            </t>
    </r>
    <r>
      <rPr>
        <sz val="8"/>
        <rFont val="Times New Roman"/>
        <family val="1"/>
      </rPr>
      <t xml:space="preserve">  other</t>
    </r>
    <phoneticPr fontId="4" type="noConversion"/>
  </si>
  <si>
    <r>
      <rPr>
        <sz val="10"/>
        <rFont val="標楷體"/>
        <family val="4"/>
        <charset val="136"/>
      </rPr>
      <t>單一劑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single dose</t>
    </r>
    <phoneticPr fontId="4" type="noConversion"/>
  </si>
  <si>
    <r>
      <rPr>
        <sz val="10"/>
        <rFont val="標楷體"/>
        <family val="4"/>
        <charset val="136"/>
      </rPr>
      <t xml:space="preserve">第一劑
</t>
    </r>
    <r>
      <rPr>
        <sz val="8"/>
        <rFont val="Times New Roman"/>
        <family val="1"/>
      </rPr>
      <t>1st dose</t>
    </r>
    <phoneticPr fontId="4" type="noConversion"/>
  </si>
  <si>
    <r>
      <rPr>
        <sz val="10"/>
        <rFont val="標楷體"/>
        <family val="4"/>
        <charset val="136"/>
      </rPr>
      <t>第二劑</t>
    </r>
    <r>
      <rPr>
        <sz val="10"/>
        <rFont val="Times New Roman"/>
        <family val="1"/>
      </rPr>
      <t xml:space="preserve">             </t>
    </r>
    <r>
      <rPr>
        <sz val="8"/>
        <rFont val="Times New Roman"/>
        <family val="1"/>
      </rPr>
      <t xml:space="preserve">    2nd dose</t>
    </r>
    <phoneticPr fontId="4" type="noConversion"/>
  </si>
  <si>
    <r>
      <rPr>
        <sz val="10"/>
        <rFont val="標楷體"/>
        <family val="4"/>
        <charset val="136"/>
      </rPr>
      <t>第三劑</t>
    </r>
    <r>
      <rPr>
        <sz val="10"/>
        <rFont val="Times New Roman"/>
        <family val="1"/>
      </rPr>
      <t xml:space="preserve">       </t>
    </r>
    <r>
      <rPr>
        <sz val="8"/>
        <rFont val="Times New Roman"/>
        <family val="1"/>
      </rPr>
      <t>3rd dose</t>
    </r>
    <phoneticPr fontId="4" type="noConversion"/>
  </si>
  <si>
    <r>
      <rPr>
        <sz val="10"/>
        <rFont val="標楷體"/>
        <family val="4"/>
        <charset val="136"/>
      </rPr>
      <t xml:space="preserve">單一劑
</t>
    </r>
    <r>
      <rPr>
        <sz val="8"/>
        <rFont val="Times New Roman"/>
        <family val="1"/>
      </rPr>
      <t>single
dose</t>
    </r>
    <phoneticPr fontId="4" type="noConversion"/>
  </si>
  <si>
    <r>
      <rPr>
        <sz val="10"/>
        <rFont val="標楷體"/>
        <family val="4"/>
        <charset val="136"/>
      </rPr>
      <t xml:space="preserve">其他
</t>
    </r>
    <r>
      <rPr>
        <sz val="8"/>
        <rFont val="Times New Roman"/>
        <family val="1"/>
      </rPr>
      <t>other</t>
    </r>
    <phoneticPr fontId="4" type="noConversion"/>
  </si>
  <si>
    <r>
      <t>90</t>
    </r>
    <r>
      <rPr>
        <sz val="10"/>
        <rFont val="標楷體"/>
        <family val="4"/>
        <charset val="136"/>
      </rPr>
      <t>年</t>
    </r>
    <phoneticPr fontId="4" type="noConversion"/>
  </si>
  <si>
    <r>
      <t>91</t>
    </r>
    <r>
      <rPr>
        <sz val="10"/>
        <rFont val="標楷體"/>
        <family val="4"/>
        <charset val="136"/>
      </rPr>
      <t>年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</si>
  <si>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  <charset val="136"/>
      </rPr>
      <t>年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</si>
  <si>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  <charset val="136"/>
      </rPr>
      <t>年</t>
    </r>
    <r>
      <rPr>
        <sz val="11"/>
        <rFont val="新細明體"/>
        <family val="1"/>
        <charset val="136"/>
        <scheme val="minor"/>
      </rPr>
      <t/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</si>
  <si>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  <charset val="136"/>
      </rPr>
      <t>年</t>
    </r>
    <r>
      <rPr>
        <sz val="11"/>
        <rFont val="新細明體"/>
        <family val="1"/>
        <charset val="136"/>
        <scheme val="minor"/>
      </rPr>
      <t/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</si>
  <si>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  <charset val="136"/>
      </rPr>
      <t>年</t>
    </r>
    <r>
      <rPr>
        <sz val="11"/>
        <rFont val="新細明體"/>
        <family val="1"/>
        <charset val="136"/>
        <scheme val="minor"/>
      </rPr>
      <t/>
    </r>
  </si>
  <si>
    <r>
      <rPr>
        <sz val="10"/>
        <rFont val="標楷體"/>
        <family val="4"/>
        <charset val="136"/>
      </rPr>
      <t>資料來源：本縣衛生局年報</t>
    </r>
    <r>
      <rPr>
        <sz val="10"/>
        <rFont val="Times New Roman"/>
        <family val="1"/>
      </rPr>
      <t>10540-02-01</t>
    </r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</si>
  <si>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8</t>
    </r>
    <r>
      <rPr>
        <b/>
        <sz val="14"/>
        <rFont val="標楷體"/>
        <family val="4"/>
        <charset val="136"/>
      </rPr>
      <t>、預防接種工作</t>
    </r>
    <phoneticPr fontId="4" type="noConversion"/>
  </si>
  <si>
    <r>
      <rPr>
        <sz val="8"/>
        <rFont val="標楷體"/>
        <family val="4"/>
        <charset val="136"/>
      </rPr>
      <t>單位：人次</t>
    </r>
  </si>
  <si>
    <r>
      <rPr>
        <sz val="10"/>
        <rFont val="標楷體"/>
        <family val="4"/>
        <charset val="136"/>
      </rPr>
      <t>臺東市</t>
    </r>
  </si>
  <si>
    <r>
      <rPr>
        <sz val="10"/>
        <rFont val="標楷體"/>
        <family val="4"/>
        <charset val="136"/>
      </rPr>
      <t>成功鎮</t>
    </r>
  </si>
  <si>
    <r>
      <rPr>
        <sz val="10"/>
        <rFont val="標楷體"/>
        <family val="4"/>
        <charset val="136"/>
      </rPr>
      <t>關山鎮</t>
    </r>
  </si>
  <si>
    <r>
      <rPr>
        <sz val="10"/>
        <rFont val="標楷體"/>
        <family val="4"/>
        <charset val="136"/>
      </rPr>
      <t>卑南鄉</t>
    </r>
  </si>
  <si>
    <r>
      <rPr>
        <sz val="10"/>
        <rFont val="標楷體"/>
        <family val="4"/>
        <charset val="136"/>
      </rPr>
      <t>大武鄉</t>
    </r>
  </si>
  <si>
    <r>
      <rPr>
        <sz val="10"/>
        <rFont val="標楷體"/>
        <family val="4"/>
        <charset val="136"/>
      </rPr>
      <t>太麻里鄉</t>
    </r>
  </si>
  <si>
    <r>
      <rPr>
        <sz val="10"/>
        <rFont val="標楷體"/>
        <family val="4"/>
        <charset val="136"/>
      </rPr>
      <t>東河鄉</t>
    </r>
  </si>
  <si>
    <r>
      <rPr>
        <sz val="10"/>
        <rFont val="標楷體"/>
        <family val="4"/>
        <charset val="136"/>
      </rPr>
      <t>長濱鄉</t>
    </r>
  </si>
  <si>
    <r>
      <rPr>
        <sz val="10"/>
        <rFont val="標楷體"/>
        <family val="4"/>
        <charset val="136"/>
      </rPr>
      <t>鹿野鄉</t>
    </r>
  </si>
  <si>
    <r>
      <rPr>
        <sz val="10"/>
        <rFont val="標楷體"/>
        <family val="4"/>
        <charset val="136"/>
      </rPr>
      <t>池上鄉</t>
    </r>
  </si>
  <si>
    <r>
      <rPr>
        <sz val="10"/>
        <rFont val="標楷體"/>
        <family val="4"/>
        <charset val="136"/>
      </rPr>
      <t>綠島鄉</t>
    </r>
  </si>
  <si>
    <r>
      <rPr>
        <sz val="10"/>
        <rFont val="標楷體"/>
        <family val="4"/>
        <charset val="136"/>
      </rPr>
      <t>延平鄉</t>
    </r>
  </si>
  <si>
    <r>
      <rPr>
        <sz val="10"/>
        <rFont val="標楷體"/>
        <family val="4"/>
        <charset val="136"/>
      </rPr>
      <t>海端鄉</t>
    </r>
  </si>
  <si>
    <r>
      <rPr>
        <sz val="10"/>
        <rFont val="標楷體"/>
        <family val="4"/>
        <charset val="136"/>
      </rPr>
      <t>達仁鄉</t>
    </r>
  </si>
  <si>
    <r>
      <rPr>
        <sz val="10"/>
        <rFont val="標楷體"/>
        <family val="4"/>
        <charset val="136"/>
      </rPr>
      <t>金峰鄉</t>
    </r>
  </si>
  <si>
    <r>
      <rPr>
        <sz val="10"/>
        <rFont val="標楷體"/>
        <family val="4"/>
        <charset val="136"/>
      </rPr>
      <t>蘭嶼鄉</t>
    </r>
  </si>
  <si>
    <r>
      <rPr>
        <sz val="10"/>
        <rFont val="標楷體"/>
        <family val="4"/>
        <charset val="136"/>
      </rPr>
      <t>外縣市</t>
    </r>
  </si>
  <si>
    <r>
      <rPr>
        <sz val="10"/>
        <rFont val="標楷體"/>
        <family val="4"/>
        <charset val="136"/>
      </rPr>
      <t>狀況不明</t>
    </r>
  </si>
  <si>
    <r>
      <rPr>
        <sz val="10"/>
        <rFont val="標楷體"/>
        <family val="4"/>
        <charset val="136"/>
      </rPr>
      <t xml:space="preserve">年及鄉鎮市別
</t>
    </r>
    <r>
      <rPr>
        <sz val="8"/>
        <rFont val="Times New Roman"/>
        <family val="1"/>
      </rPr>
      <t>Year &amp; Districts</t>
    </r>
    <phoneticPr fontId="4" type="noConversion"/>
  </si>
  <si>
    <r>
      <rPr>
        <sz val="10"/>
        <rFont val="標楷體"/>
        <family val="4"/>
        <charset val="136"/>
      </rPr>
      <t xml:space="preserve">卡介苗
</t>
    </r>
    <r>
      <rPr>
        <sz val="8"/>
        <rFont val="Times New Roman"/>
        <family val="1"/>
      </rPr>
      <t xml:space="preserve">B.C.G
</t>
    </r>
    <phoneticPr fontId="4" type="noConversion"/>
  </si>
  <si>
    <r>
      <rPr>
        <sz val="10"/>
        <rFont val="標楷體"/>
        <family val="4"/>
        <charset val="136"/>
      </rPr>
      <t>五合一疫苗（白喉、破傷風、非細胞性百日咳、不活化小兒麻痺、</t>
    </r>
    <r>
      <rPr>
        <sz val="10"/>
        <rFont val="Times New Roman"/>
        <family val="1"/>
      </rPr>
      <t>b</t>
    </r>
    <r>
      <rPr>
        <sz val="10"/>
        <rFont val="標楷體"/>
        <family val="4"/>
        <charset val="136"/>
      </rPr>
      <t xml:space="preserve">型嗜血桿菌混合疫苗）
</t>
    </r>
    <r>
      <rPr>
        <sz val="10"/>
        <rFont val="Times New Roman"/>
        <family val="1"/>
      </rPr>
      <t>5-in-1 DTaP-Hib-IPV Vaccine</t>
    </r>
    <r>
      <rPr>
        <sz val="8"/>
        <rFont val="Times New Roman"/>
        <family val="1"/>
      </rPr>
      <t>(Diphtheria and Tetanus Toxoid with Acellular Pertussis, Inactivated Polio and Haemophilus Influenzae Type b Vaccine )</t>
    </r>
    <phoneticPr fontId="4" type="noConversion"/>
  </si>
  <si>
    <r>
      <rPr>
        <sz val="10"/>
        <rFont val="標楷體"/>
        <family val="4"/>
        <charset val="136"/>
      </rPr>
      <t xml:space="preserve">減量破傷風白喉非細胞性百日咳及不活化小兒麻痺混合疫苗
</t>
    </r>
    <r>
      <rPr>
        <sz val="8"/>
        <rFont val="Times New Roman"/>
        <family val="1"/>
      </rPr>
      <t>Tdap Vaccine and Inactivated Polio Vaccine</t>
    </r>
    <phoneticPr fontId="4" type="noConversion"/>
  </si>
  <si>
    <r>
      <rPr>
        <sz val="10"/>
        <rFont val="標楷體"/>
        <family val="4"/>
        <charset val="136"/>
      </rPr>
      <t xml:space="preserve">白喉破傷風非細胞性白日咳及不活化小兒麻痺混合疫苗
</t>
    </r>
    <r>
      <rPr>
        <sz val="8"/>
        <rFont val="Times New Roman"/>
        <family val="1"/>
      </rPr>
      <t>DTaP-IPV</t>
    </r>
    <phoneticPr fontId="4" type="noConversion"/>
  </si>
  <si>
    <r>
      <rPr>
        <sz val="10"/>
        <rFont val="標楷體"/>
        <family val="4"/>
        <charset val="136"/>
      </rPr>
      <t xml:space="preserve">破傷風
減量白喉
混合疫苗
</t>
    </r>
    <r>
      <rPr>
        <sz val="8"/>
        <rFont val="Times New Roman"/>
        <family val="1"/>
      </rPr>
      <t xml:space="preserve">D.T. or Td
</t>
    </r>
    <phoneticPr fontId="4" type="noConversion"/>
  </si>
  <si>
    <r>
      <rPr>
        <sz val="10"/>
        <rFont val="標楷體"/>
        <family val="4"/>
        <charset val="136"/>
      </rPr>
      <t xml:space="preserve">不活化小兒麻痺疫苗
</t>
    </r>
    <r>
      <rPr>
        <sz val="8"/>
        <rFont val="Times New Roman"/>
        <family val="1"/>
      </rPr>
      <t>Inactivated Polio Vaccine</t>
    </r>
    <phoneticPr fontId="4" type="noConversion"/>
  </si>
  <si>
    <r>
      <t>B</t>
    </r>
    <r>
      <rPr>
        <sz val="10"/>
        <rFont val="標楷體"/>
        <family val="4"/>
        <charset val="136"/>
      </rPr>
      <t xml:space="preserve">型肝炎免疫球蛋白
</t>
    </r>
    <r>
      <rPr>
        <sz val="8"/>
        <rFont val="Times New Roman"/>
        <family val="1"/>
      </rPr>
      <t>Hepatitis B Immunoglobulin</t>
    </r>
    <phoneticPr fontId="4" type="noConversion"/>
  </si>
  <si>
    <r>
      <t>B</t>
    </r>
    <r>
      <rPr>
        <sz val="10"/>
        <rFont val="標楷體"/>
        <family val="4"/>
        <charset val="136"/>
      </rPr>
      <t xml:space="preserve">型肝炎疫苗
</t>
    </r>
    <r>
      <rPr>
        <sz val="8"/>
        <rFont val="Times New Roman"/>
        <family val="1"/>
      </rPr>
      <t xml:space="preserve">Hepatitis B Vaccine
</t>
    </r>
    <phoneticPr fontId="4" type="noConversion"/>
  </si>
  <si>
    <r>
      <rPr>
        <sz val="10"/>
        <rFont val="標楷體"/>
        <family val="4"/>
        <charset val="136"/>
      </rPr>
      <t xml:space="preserve">水痘疫苗
</t>
    </r>
    <r>
      <rPr>
        <sz val="8"/>
        <rFont val="Times New Roman"/>
        <family val="1"/>
      </rPr>
      <t xml:space="preserve">Varicella Vaccine
</t>
    </r>
    <phoneticPr fontId="4" type="noConversion"/>
  </si>
  <si>
    <r>
      <rPr>
        <sz val="10"/>
        <rFont val="標楷體"/>
        <family val="4"/>
        <charset val="136"/>
      </rPr>
      <t xml:space="preserve">單一劑
</t>
    </r>
    <r>
      <rPr>
        <sz val="8"/>
        <rFont val="Times New Roman"/>
        <family val="1"/>
      </rPr>
      <t>Single Dose</t>
    </r>
    <phoneticPr fontId="4" type="noConversion"/>
  </si>
  <si>
    <r>
      <rPr>
        <sz val="10"/>
        <rFont val="標楷體"/>
        <family val="4"/>
        <charset val="136"/>
      </rPr>
      <t xml:space="preserve">其他
</t>
    </r>
    <r>
      <rPr>
        <sz val="8"/>
        <rFont val="Times New Roman"/>
        <family val="1"/>
      </rPr>
      <t>Others</t>
    </r>
    <phoneticPr fontId="4" type="noConversion"/>
  </si>
  <si>
    <r>
      <rPr>
        <sz val="10"/>
        <rFont val="標楷體"/>
        <family val="4"/>
        <charset val="136"/>
      </rPr>
      <t xml:space="preserve">第一劑
</t>
    </r>
    <r>
      <rPr>
        <sz val="8"/>
        <rFont val="Times New Roman"/>
        <family val="1"/>
      </rPr>
      <t>1st Dose</t>
    </r>
    <phoneticPr fontId="4" type="noConversion"/>
  </si>
  <si>
    <r>
      <rPr>
        <sz val="10"/>
        <rFont val="標楷體"/>
        <family val="4"/>
        <charset val="136"/>
      </rPr>
      <t xml:space="preserve">第二劑
</t>
    </r>
    <r>
      <rPr>
        <sz val="8"/>
        <rFont val="Times New Roman"/>
        <family val="1"/>
      </rPr>
      <t>2nd Dose</t>
    </r>
    <phoneticPr fontId="4" type="noConversion"/>
  </si>
  <si>
    <r>
      <rPr>
        <sz val="10"/>
        <rFont val="標楷體"/>
        <family val="4"/>
        <charset val="136"/>
      </rPr>
      <t xml:space="preserve">第三劑
</t>
    </r>
    <r>
      <rPr>
        <sz val="8"/>
        <rFont val="Times New Roman"/>
        <family val="1"/>
      </rPr>
      <t>3rd Dose</t>
    </r>
    <phoneticPr fontId="4" type="noConversion"/>
  </si>
  <si>
    <r>
      <rPr>
        <sz val="10"/>
        <rFont val="標楷體"/>
        <family val="4"/>
        <charset val="136"/>
      </rPr>
      <t xml:space="preserve">第四劑
</t>
    </r>
    <r>
      <rPr>
        <sz val="8"/>
        <rFont val="Times New Roman"/>
        <family val="1"/>
      </rPr>
      <t>4th Dose</t>
    </r>
    <phoneticPr fontId="4" type="noConversion"/>
  </si>
  <si>
    <r>
      <rPr>
        <sz val="10"/>
        <rFont val="標楷體"/>
        <family val="4"/>
        <charset val="136"/>
      </rPr>
      <t>單一劑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Single Dose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</si>
  <si>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</si>
  <si>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</si>
  <si>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說明：</t>
    </r>
    <r>
      <rPr>
        <sz val="10"/>
        <rFont val="Times New Roman"/>
        <family val="1"/>
      </rPr>
      <t>Tdap-IPV</t>
    </r>
    <r>
      <rPr>
        <sz val="10"/>
        <rFont val="標楷體"/>
        <family val="4"/>
        <charset val="136"/>
      </rPr>
      <t>單一劑、</t>
    </r>
    <r>
      <rPr>
        <sz val="10"/>
        <rFont val="Times New Roman"/>
        <family val="1"/>
      </rPr>
      <t>MMR</t>
    </r>
    <r>
      <rPr>
        <sz val="10"/>
        <rFont val="標楷體"/>
        <family val="4"/>
        <charset val="136"/>
      </rPr>
      <t>第二劑及日本腦炎疫苗第四劑之資料來源為嬰幼兒預防接種黃卡，僅包含在衛生</t>
    </r>
    <phoneticPr fontId="26" type="noConversion"/>
  </si>
  <si>
    <r>
      <rPr>
        <b/>
        <sz val="14"/>
        <color indexed="8"/>
        <rFont val="標楷體"/>
        <family val="4"/>
        <charset val="136"/>
      </rPr>
      <t>表</t>
    </r>
    <r>
      <rPr>
        <b/>
        <sz val="14"/>
        <color indexed="8"/>
        <rFont val="Times New Roman"/>
        <family val="1"/>
      </rPr>
      <t xml:space="preserve"> 8 </t>
    </r>
    <r>
      <rPr>
        <b/>
        <sz val="14"/>
        <color indexed="8"/>
        <rFont val="標楷體"/>
        <family val="4"/>
        <charset val="136"/>
      </rPr>
      <t>預防接種工作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  <charset val="136"/>
      </rPr>
      <t>續</t>
    </r>
    <r>
      <rPr>
        <b/>
        <sz val="14"/>
        <color indexed="8"/>
        <rFont val="Times New Roman"/>
        <family val="1"/>
      </rPr>
      <t>1)</t>
    </r>
    <phoneticPr fontId="4" type="noConversion"/>
  </si>
  <si>
    <t xml:space="preserve">Table 8 Immunization(Cont.1) </t>
    <phoneticPr fontId="4" type="noConversion"/>
  </si>
  <si>
    <r>
      <rPr>
        <sz val="8"/>
        <rFont val="標楷體"/>
        <family val="4"/>
        <charset val="136"/>
      </rPr>
      <t>單位：人次</t>
    </r>
    <phoneticPr fontId="4" type="noConversion"/>
  </si>
  <si>
    <r>
      <rPr>
        <sz val="10"/>
        <rFont val="標楷體"/>
        <family val="4"/>
        <charset val="136"/>
      </rPr>
      <t xml:space="preserve">麻疹、腮腺炎、德國麻疹混合疫苗
</t>
    </r>
    <r>
      <rPr>
        <sz val="8"/>
        <rFont val="Times New Roman"/>
        <family val="1"/>
      </rPr>
      <t>M. M. R.</t>
    </r>
    <phoneticPr fontId="4" type="noConversion"/>
  </si>
  <si>
    <r>
      <rPr>
        <sz val="10"/>
        <rFont val="標楷體"/>
        <family val="4"/>
        <charset val="136"/>
      </rPr>
      <t xml:space="preserve">日本腦炎疫苗
</t>
    </r>
    <r>
      <rPr>
        <sz val="8"/>
        <rFont val="Times New Roman"/>
        <family val="1"/>
      </rPr>
      <t>Japanese Encephalitis Vaccine</t>
    </r>
    <phoneticPr fontId="4" type="noConversion"/>
  </si>
  <si>
    <r>
      <rPr>
        <sz val="10"/>
        <rFont val="標楷體"/>
        <family val="4"/>
        <charset val="136"/>
      </rPr>
      <t xml:space="preserve">Ａ型肝炎疫苗
</t>
    </r>
    <r>
      <rPr>
        <sz val="8"/>
        <rFont val="Times New Roman"/>
        <family val="1"/>
      </rPr>
      <t>Hepatitis A Vaccine</t>
    </r>
    <phoneticPr fontId="4" type="noConversion"/>
  </si>
  <si>
    <r>
      <t>13</t>
    </r>
    <r>
      <rPr>
        <sz val="10"/>
        <rFont val="標楷體"/>
        <family val="4"/>
        <charset val="136"/>
      </rPr>
      <t xml:space="preserve">價結合型肺炎鏈球菌疫苗
</t>
    </r>
    <r>
      <rPr>
        <sz val="8"/>
        <rFont val="Times New Roman"/>
        <family val="1"/>
      </rPr>
      <t>Pneumococcal Conjugate Vaccine(13-valent)</t>
    </r>
    <phoneticPr fontId="4" type="noConversion"/>
  </si>
  <si>
    <r>
      <rPr>
        <sz val="10"/>
        <rFont val="標楷體"/>
        <family val="4"/>
        <charset val="136"/>
      </rPr>
      <t xml:space="preserve">活性減毒嵌合性
日本腦炎疫苗
</t>
    </r>
    <r>
      <rPr>
        <sz val="8"/>
        <rFont val="Times New Roman"/>
        <family val="1"/>
      </rPr>
      <t>JE-CV_LiveAtd</t>
    </r>
    <phoneticPr fontId="26" type="noConversion"/>
  </si>
  <si>
    <r>
      <rPr>
        <sz val="10"/>
        <rFont val="標楷體"/>
        <family val="4"/>
        <charset val="136"/>
      </rPr>
      <t xml:space="preserve">第一劑
</t>
    </r>
    <r>
      <rPr>
        <sz val="8"/>
        <rFont val="Times New Roman"/>
        <family val="1"/>
      </rPr>
      <t xml:space="preserve">1st Dose
</t>
    </r>
    <phoneticPr fontId="4" type="noConversion"/>
  </si>
  <si>
    <r>
      <rPr>
        <sz val="10"/>
        <rFont val="標楷體"/>
        <family val="4"/>
        <charset val="136"/>
      </rPr>
      <t xml:space="preserve">第二劑
</t>
    </r>
    <r>
      <rPr>
        <sz val="8"/>
        <rFont val="Times New Roman"/>
        <family val="1"/>
      </rPr>
      <t xml:space="preserve">2nd Dose
</t>
    </r>
    <phoneticPr fontId="4" type="noConversion"/>
  </si>
  <si>
    <r>
      <rPr>
        <sz val="10"/>
        <rFont val="標楷體"/>
        <family val="4"/>
        <charset val="136"/>
      </rPr>
      <t xml:space="preserve">其他
</t>
    </r>
    <r>
      <rPr>
        <sz val="8"/>
        <rFont val="Times New Roman"/>
        <family val="1"/>
      </rPr>
      <t xml:space="preserve">Others
</t>
    </r>
    <phoneticPr fontId="4" type="noConversion"/>
  </si>
  <si>
    <r>
      <rPr>
        <sz val="10"/>
        <rFont val="標楷體"/>
        <family val="4"/>
        <charset val="136"/>
      </rPr>
      <t xml:space="preserve">育齡婦女
</t>
    </r>
    <r>
      <rPr>
        <sz val="8"/>
        <rFont val="Times New Roman"/>
        <family val="1"/>
      </rPr>
      <t>Child-bearing Women</t>
    </r>
    <phoneticPr fontId="4" type="noConversion"/>
  </si>
  <si>
    <r>
      <rPr>
        <sz val="10"/>
        <rFont val="標楷體"/>
        <family val="4"/>
        <charset val="136"/>
      </rPr>
      <t xml:space="preserve">第三劑
</t>
    </r>
    <r>
      <rPr>
        <sz val="8"/>
        <rFont val="Times New Roman"/>
        <family val="1"/>
      </rPr>
      <t xml:space="preserve">3rd Dose
</t>
    </r>
    <phoneticPr fontId="4" type="noConversion"/>
  </si>
  <si>
    <r>
      <rPr>
        <sz val="10"/>
        <rFont val="標楷體"/>
        <family val="4"/>
        <charset val="136"/>
      </rPr>
      <t>第四劑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 xml:space="preserve">4th Dose
</t>
    </r>
    <phoneticPr fontId="4" type="noConversion"/>
  </si>
  <si>
    <r>
      <rPr>
        <sz val="10"/>
        <rFont val="標楷體"/>
        <family val="4"/>
        <charset val="136"/>
      </rPr>
      <t xml:space="preserve">第四劑
</t>
    </r>
    <r>
      <rPr>
        <sz val="8"/>
        <rFont val="Times New Roman"/>
        <family val="1"/>
      </rPr>
      <t xml:space="preserve">4th Dose
</t>
    </r>
    <phoneticPr fontId="4" type="noConversion"/>
  </si>
  <si>
    <r>
      <rPr>
        <b/>
        <sz val="14"/>
        <color indexed="8"/>
        <rFont val="標楷體"/>
        <family val="4"/>
        <charset val="136"/>
      </rPr>
      <t>表</t>
    </r>
    <r>
      <rPr>
        <b/>
        <sz val="14"/>
        <color indexed="8"/>
        <rFont val="Times New Roman"/>
        <family val="1"/>
      </rPr>
      <t xml:space="preserve"> 8 </t>
    </r>
    <r>
      <rPr>
        <b/>
        <sz val="14"/>
        <color indexed="8"/>
        <rFont val="標楷體"/>
        <family val="4"/>
        <charset val="136"/>
      </rPr>
      <t>預防接種工作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  <charset val="136"/>
      </rPr>
      <t>續完</t>
    </r>
    <r>
      <rPr>
        <b/>
        <sz val="14"/>
        <color indexed="8"/>
        <rFont val="Times New Roman"/>
        <family val="1"/>
      </rPr>
      <t>)</t>
    </r>
    <phoneticPr fontId="4" type="noConversion"/>
  </si>
  <si>
    <t xml:space="preserve">Table 8 Immunization(Cont. End)  </t>
    <phoneticPr fontId="4" type="noConversion"/>
  </si>
  <si>
    <t>A type</t>
    <phoneticPr fontId="4" type="noConversion"/>
  </si>
  <si>
    <t>B type</t>
    <phoneticPr fontId="4" type="noConversion"/>
  </si>
  <si>
    <t>C type</t>
    <phoneticPr fontId="4" type="noConversion"/>
  </si>
  <si>
    <t>D type</t>
    <phoneticPr fontId="4" type="noConversion"/>
  </si>
  <si>
    <t>E type</t>
    <phoneticPr fontId="4" type="noConversion"/>
  </si>
  <si>
    <t>Unspecified</t>
    <phoneticPr fontId="4" type="noConversion"/>
  </si>
  <si>
    <t xml:space="preserve">                                                                                                          (1) Confirmed Cases                                                                                               Unit: Persons</t>
    <phoneticPr fontId="4" type="noConversion"/>
  </si>
  <si>
    <t>Table 9-4 Number of Cases of Notifiable Infectious Diseases(Cont. 4)</t>
    <phoneticPr fontId="4" type="noConversion"/>
  </si>
  <si>
    <t>(1) Confirmed Cases</t>
    <phoneticPr fontId="4" type="noConversion"/>
  </si>
  <si>
    <t>Unit: Persons</t>
  </si>
  <si>
    <t>Notifiable Infectious Disease II</t>
    <phoneticPr fontId="4" type="noConversion"/>
  </si>
  <si>
    <t xml:space="preserve">- </t>
    <phoneticPr fontId="4" type="noConversion"/>
  </si>
  <si>
    <t>Table 9-4 Number of Cases of Notifiable Infectious Diseases(Cont. 5)</t>
    <phoneticPr fontId="4" type="noConversion"/>
  </si>
  <si>
    <t xml:space="preserve">                                    </t>
    <phoneticPr fontId="4" type="noConversion"/>
  </si>
  <si>
    <t>Notifiable Infectious Disease III</t>
    <phoneticPr fontId="4" type="noConversion"/>
  </si>
  <si>
    <t>Table 9-4 Number of Cases of Notifiable Infectious Diseases(Cont. 6)</t>
    <phoneticPr fontId="4" type="noConversion"/>
  </si>
  <si>
    <t>Unit: Persons</t>
    <phoneticPr fontId="4" type="noConversion"/>
  </si>
  <si>
    <r>
      <rPr>
        <sz val="10"/>
        <rFont val="新細明體"/>
        <family val="1"/>
        <charset val="136"/>
      </rPr>
      <t xml:space="preserve">年別
</t>
    </r>
    <r>
      <rPr>
        <sz val="8"/>
        <rFont val="Times New Roman"/>
        <family val="1"/>
      </rPr>
      <t>Year</t>
    </r>
    <phoneticPr fontId="4" type="noConversion"/>
  </si>
  <si>
    <r>
      <rPr>
        <sz val="10"/>
        <rFont val="新細明體"/>
        <family val="1"/>
        <charset val="136"/>
      </rPr>
      <t>第四類法定傳染病</t>
    </r>
    <r>
      <rPr>
        <sz val="10"/>
        <rFont val="Times New Roman"/>
        <family val="1"/>
      </rPr>
      <t/>
    </r>
    <phoneticPr fontId="4" type="noConversion"/>
  </si>
  <si>
    <t>Notifiable Infectious Disease IV</t>
    <phoneticPr fontId="4" type="noConversion"/>
  </si>
  <si>
    <r>
      <rPr>
        <sz val="10"/>
        <rFont val="新細明體"/>
        <family val="1"/>
        <charset val="136"/>
      </rPr>
      <t>疱疹</t>
    </r>
    <r>
      <rPr>
        <sz val="10"/>
        <rFont val="Times New Roman"/>
        <family val="1"/>
      </rPr>
      <t>B</t>
    </r>
    <r>
      <rPr>
        <sz val="10"/>
        <rFont val="新細明體"/>
        <family val="1"/>
        <charset val="136"/>
      </rPr>
      <t xml:space="preserve">病毒
感染症
</t>
    </r>
    <r>
      <rPr>
        <sz val="8"/>
        <rFont val="Times New Roman"/>
        <family val="1"/>
      </rPr>
      <t>Herpesvirus B Infection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</si>
  <si>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鉤端螺
旋體病
</t>
    </r>
    <r>
      <rPr>
        <sz val="8"/>
        <rFont val="Times New Roman"/>
        <family val="1"/>
      </rPr>
      <t>Leptospirosis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</si>
  <si>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類鼻疽
</t>
    </r>
    <r>
      <rPr>
        <sz val="8"/>
        <rFont val="Times New Roman"/>
        <family val="1"/>
      </rPr>
      <t>Melioidosis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</si>
  <si>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肉毒桿
菌中毒
</t>
    </r>
    <r>
      <rPr>
        <sz val="8"/>
        <rFont val="Times New Roman"/>
        <family val="1"/>
      </rPr>
      <t>Botulism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</si>
  <si>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侵襲性
肺炎鏈球
菌感染症
</t>
    </r>
    <r>
      <rPr>
        <sz val="8"/>
        <rFont val="Times New Roman"/>
        <family val="1"/>
      </rPr>
      <t>Invasive Pneumococcal Disease</t>
    </r>
    <r>
      <rPr>
        <sz val="10"/>
        <rFont val="Times New Roman"/>
        <family val="1"/>
      </rPr>
      <t xml:space="preserve">
</t>
    </r>
    <phoneticPr fontId="4" type="noConversion"/>
  </si>
  <si>
    <r>
      <t>Q</t>
    </r>
    <r>
      <rPr>
        <sz val="10"/>
        <rFont val="新細明體"/>
        <family val="1"/>
        <charset val="136"/>
      </rPr>
      <t xml:space="preserve">熱
</t>
    </r>
    <r>
      <rPr>
        <sz val="8"/>
        <rFont val="Times New Roman"/>
        <family val="1"/>
      </rPr>
      <t>Q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</si>
  <si>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地方性
斑疹傷寒
</t>
    </r>
    <r>
      <rPr>
        <sz val="8"/>
        <rFont val="Times New Roman"/>
        <family val="1"/>
      </rPr>
      <t>Endemic Typhus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</si>
  <si>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萊姆病
</t>
    </r>
    <r>
      <rPr>
        <sz val="8"/>
        <rFont val="Times New Roman"/>
        <family val="1"/>
      </rPr>
      <t>Lyme Disease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</si>
  <si>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兔熱病
</t>
    </r>
    <r>
      <rPr>
        <sz val="8"/>
        <rFont val="Times New Roman"/>
        <family val="1"/>
      </rPr>
      <t>Tularemia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</si>
  <si>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恙蟲病
</t>
    </r>
    <r>
      <rPr>
        <sz val="8"/>
        <rFont val="Times New Roman"/>
        <family val="1"/>
      </rPr>
      <t>Scrub Typhus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</si>
  <si>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水痘併發症
</t>
    </r>
    <r>
      <rPr>
        <sz val="8"/>
        <rFont val="Times New Roman"/>
        <family val="1"/>
      </rPr>
      <t>varicella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</si>
  <si>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弓形蟲
感染症
</t>
    </r>
    <r>
      <rPr>
        <sz val="8"/>
        <rFont val="Times New Roman"/>
        <family val="1"/>
      </rPr>
      <t>Toxoplasmosis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</si>
  <si>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流感併發症
</t>
    </r>
    <r>
      <rPr>
        <sz val="8"/>
        <rFont val="Times New Roman"/>
        <family val="1"/>
      </rPr>
      <t>Severe Complicated Influenza Case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</si>
  <si>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庫賈氏病
</t>
    </r>
    <r>
      <rPr>
        <sz val="8"/>
        <rFont val="Times New Roman"/>
        <family val="1"/>
      </rPr>
      <t>Creutzfeldt-Jakob Disease</t>
    </r>
    <r>
      <rPr>
        <sz val="10"/>
        <rFont val="Times New Roman"/>
        <family val="1"/>
      </rPr>
      <t xml:space="preserve">
</t>
    </r>
    <phoneticPr fontId="4" type="noConversion"/>
  </si>
  <si>
    <r>
      <t xml:space="preserve">布氏桿菌病
</t>
    </r>
    <r>
      <rPr>
        <sz val="8"/>
        <rFont val="Times New Roman"/>
        <family val="1"/>
      </rPr>
      <t>Brucellosis</t>
    </r>
    <phoneticPr fontId="4" type="noConversion"/>
  </si>
  <si>
    <t>李斯特菌症
Listeriosis</t>
    <phoneticPr fontId="26" type="noConversion"/>
  </si>
  <si>
    <t>…</t>
    <phoneticPr fontId="26" type="noConversion"/>
  </si>
  <si>
    <t>Table 9 Number of Cases of Notifiable Infectious Diseases(Cont. 3)</t>
    <phoneticPr fontId="4" type="noConversion"/>
  </si>
  <si>
    <t>Table 9 Number of Cases of Notifiable Infectious Diseases(Cont.4)</t>
    <phoneticPr fontId="4" type="noConversion"/>
  </si>
  <si>
    <t>Unit: Units</t>
    <phoneticPr fontId="4" type="noConversion"/>
  </si>
  <si>
    <t>End of 2005</t>
  </si>
  <si>
    <t>End of 2009</t>
  </si>
  <si>
    <t>End of 2010</t>
  </si>
  <si>
    <t>End of 2011</t>
  </si>
  <si>
    <t>End of 2012</t>
  </si>
  <si>
    <t>End of 2013</t>
  </si>
  <si>
    <t>End of 2014</t>
  </si>
  <si>
    <t>End of 2015</t>
  </si>
  <si>
    <t>End of 2016</t>
  </si>
  <si>
    <t>End of 2017</t>
  </si>
  <si>
    <t>End of 2018</t>
  </si>
  <si>
    <t>Table 10 Number of Pharmaceutical Firms</t>
    <phoneticPr fontId="4" type="noConversion"/>
  </si>
  <si>
    <t>Unit: Persons</t>
    <phoneticPr fontId="4" type="noConversion"/>
  </si>
  <si>
    <t>Unit: Persons</t>
    <phoneticPr fontId="4" type="noConversion"/>
  </si>
  <si>
    <t>Unit: Units, Beds</t>
    <phoneticPr fontId="4" type="noConversion"/>
  </si>
  <si>
    <t>Unit: Units, Beds</t>
  </si>
  <si>
    <t>No. of Beds in Hospitals</t>
    <phoneticPr fontId="4" type="noConversion"/>
  </si>
  <si>
    <t>Special Beds</t>
    <phoneticPr fontId="4" type="noConversion"/>
  </si>
  <si>
    <t>表 5 、營業衛生管理稽核概況 - 按稽查家次分　</t>
    <phoneticPr fontId="4" type="noConversion"/>
  </si>
  <si>
    <t xml:space="preserve">Table 5、Sanitary Inspection of Specific Business EstablishmentsTimes of Inspection                                                                                     </t>
    <phoneticPr fontId="4" type="noConversion"/>
  </si>
  <si>
    <t>Unit：Business Number</t>
    <phoneticPr fontId="4" type="noConversion"/>
  </si>
  <si>
    <r>
      <rPr>
        <sz val="8"/>
        <rFont val="標楷體"/>
        <family val="4"/>
        <charset val="136"/>
      </rPr>
      <t>單位：人</t>
    </r>
    <phoneticPr fontId="4" type="noConversion"/>
  </si>
  <si>
    <r>
      <rPr>
        <sz val="10"/>
        <rFont val="標楷體"/>
        <family val="4"/>
        <charset val="136"/>
      </rPr>
      <t xml:space="preserve">年底及鄉鎮市別
</t>
    </r>
    <r>
      <rPr>
        <sz val="8"/>
        <rFont val="Times New Roman"/>
        <family val="1"/>
      </rPr>
      <t>End of Year &amp; Districts</t>
    </r>
    <phoneticPr fontId="4" type="noConversion"/>
  </si>
  <si>
    <r>
      <rPr>
        <sz val="10"/>
        <rFont val="標楷體"/>
        <family val="4"/>
        <charset val="136"/>
      </rPr>
      <t xml:space="preserve">總計
</t>
    </r>
    <r>
      <rPr>
        <sz val="8"/>
        <rFont val="Times New Roman"/>
        <family val="1"/>
      </rPr>
      <t xml:space="preserve">Grand Total
</t>
    </r>
    <phoneticPr fontId="4" type="noConversion"/>
  </si>
  <si>
    <r>
      <rPr>
        <sz val="10"/>
        <rFont val="標楷體"/>
        <family val="4"/>
        <charset val="136"/>
      </rPr>
      <t>西醫師</t>
    </r>
    <r>
      <rPr>
        <sz val="8"/>
        <rFont val="Times New Roman"/>
        <family val="1"/>
      </rPr>
      <t xml:space="preserve">
Western Medicine Physicians
</t>
    </r>
    <phoneticPr fontId="4" type="noConversion"/>
  </si>
  <si>
    <r>
      <rPr>
        <sz val="10"/>
        <rFont val="標楷體"/>
        <family val="4"/>
        <charset val="136"/>
      </rPr>
      <t xml:space="preserve">中醫師
</t>
    </r>
    <r>
      <rPr>
        <sz val="8"/>
        <rFont val="Times New Roman"/>
        <family val="1"/>
      </rPr>
      <t xml:space="preserve">Doctors of Chinese Medicine
</t>
    </r>
    <phoneticPr fontId="4" type="noConversion"/>
  </si>
  <si>
    <r>
      <rPr>
        <sz val="10"/>
        <rFont val="標楷體"/>
        <family val="4"/>
        <charset val="136"/>
      </rPr>
      <t xml:space="preserve">牙醫師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Dentists
</t>
    </r>
    <phoneticPr fontId="4" type="noConversion"/>
  </si>
  <si>
    <r>
      <rPr>
        <sz val="10"/>
        <rFont val="標楷體"/>
        <family val="4"/>
        <charset val="136"/>
      </rPr>
      <t xml:space="preserve">藥師
</t>
    </r>
    <r>
      <rPr>
        <sz val="8"/>
        <rFont val="Times New Roman"/>
        <family val="1"/>
      </rPr>
      <t xml:space="preserve">Pharmacists
</t>
    </r>
    <phoneticPr fontId="4" type="noConversion"/>
  </si>
  <si>
    <r>
      <rPr>
        <sz val="10"/>
        <rFont val="標楷體"/>
        <family val="4"/>
        <charset val="136"/>
      </rPr>
      <t xml:space="preserve">藥劑生
</t>
    </r>
    <r>
      <rPr>
        <sz val="8"/>
        <rFont val="Times New Roman"/>
        <family val="1"/>
      </rPr>
      <t xml:space="preserve">Assistant 
Pharmacists
</t>
    </r>
    <phoneticPr fontId="4" type="noConversion"/>
  </si>
  <si>
    <r>
      <rPr>
        <sz val="10"/>
        <rFont val="標楷體"/>
        <family val="4"/>
        <charset val="136"/>
      </rPr>
      <t xml:space="preserve">醫事檢驗師
</t>
    </r>
    <r>
      <rPr>
        <sz val="8"/>
        <rFont val="Times New Roman"/>
        <family val="1"/>
      </rPr>
      <t xml:space="preserve">Medical 
Technologists
</t>
    </r>
    <phoneticPr fontId="4" type="noConversion"/>
  </si>
  <si>
    <r>
      <rPr>
        <sz val="10"/>
        <rFont val="標楷體"/>
        <family val="4"/>
        <charset val="136"/>
      </rPr>
      <t>醫事檢驗生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 xml:space="preserve">Medical 
Technicians
</t>
    </r>
    <phoneticPr fontId="4" type="noConversion"/>
  </si>
  <si>
    <r>
      <rPr>
        <sz val="10"/>
        <rFont val="標楷體"/>
        <family val="4"/>
        <charset val="136"/>
      </rPr>
      <t xml:space="preserve">醫事放射師
</t>
    </r>
    <r>
      <rPr>
        <sz val="8"/>
        <rFont val="Times New Roman"/>
        <family val="1"/>
      </rPr>
      <t>Medical Radiological Technologists</t>
    </r>
    <phoneticPr fontId="4" type="noConversion"/>
  </si>
  <si>
    <r>
      <rPr>
        <sz val="10"/>
        <rFont val="標楷體"/>
        <family val="4"/>
        <charset val="136"/>
      </rPr>
      <t xml:space="preserve">醫事放射士
</t>
    </r>
    <r>
      <rPr>
        <sz val="8"/>
        <rFont val="Times New Roman"/>
        <family val="1"/>
      </rPr>
      <t>Medical Radiological Technicians</t>
    </r>
    <phoneticPr fontId="4" type="noConversion"/>
  </si>
  <si>
    <r>
      <rPr>
        <sz val="10"/>
        <rFont val="標楷體"/>
        <family val="4"/>
        <charset val="136"/>
      </rPr>
      <t>護理師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 xml:space="preserve">Registered 
Professional Nurses
</t>
    </r>
    <phoneticPr fontId="4" type="noConversion"/>
  </si>
  <si>
    <r>
      <rPr>
        <sz val="10"/>
        <rFont val="標楷體"/>
        <family val="4"/>
        <charset val="136"/>
      </rPr>
      <t xml:space="preserve">護士
</t>
    </r>
    <r>
      <rPr>
        <sz val="8"/>
        <rFont val="Times New Roman"/>
        <family val="1"/>
      </rPr>
      <t xml:space="preserve">Registered
Nurses
</t>
    </r>
    <phoneticPr fontId="4" type="noConversion"/>
  </si>
  <si>
    <r>
      <rPr>
        <sz val="10"/>
        <rFont val="標楷體"/>
        <family val="4"/>
        <charset val="136"/>
      </rPr>
      <t xml:space="preserve">助產師
</t>
    </r>
    <r>
      <rPr>
        <sz val="8"/>
        <rFont val="Times New Roman"/>
        <family val="1"/>
      </rPr>
      <t>Registered
Professional
Midwives</t>
    </r>
    <phoneticPr fontId="4" type="noConversion"/>
  </si>
  <si>
    <r>
      <rPr>
        <sz val="10"/>
        <rFont val="標楷體"/>
        <family val="4"/>
        <charset val="136"/>
      </rPr>
      <t xml:space="preserve">助產士
</t>
    </r>
    <r>
      <rPr>
        <sz val="8"/>
        <rFont val="Times New Roman"/>
        <family val="1"/>
      </rPr>
      <t xml:space="preserve">Midwives
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</si>
  <si>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</si>
  <si>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</si>
  <si>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</si>
  <si>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</si>
  <si>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</si>
  <si>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</si>
  <si>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</si>
  <si>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</si>
  <si>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>年底</t>
    </r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</si>
  <si>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</si>
  <si>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資料來源：衛生福利部</t>
    </r>
    <phoneticPr fontId="4" type="noConversion"/>
  </si>
  <si>
    <r>
      <rPr>
        <sz val="10"/>
        <rFont val="標楷體"/>
        <family val="4"/>
        <charset val="136"/>
      </rPr>
      <t>備註：自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>年起增列驗光師、驗光生</t>
    </r>
    <phoneticPr fontId="26" type="noConversion"/>
  </si>
  <si>
    <r>
      <rPr>
        <b/>
        <sz val="8"/>
        <rFont val="標楷體"/>
        <family val="4"/>
        <charset val="136"/>
      </rPr>
      <t>單位：人</t>
    </r>
    <phoneticPr fontId="4" type="noConversion"/>
  </si>
  <si>
    <r>
      <rPr>
        <sz val="10"/>
        <rFont val="標楷體"/>
        <family val="4"/>
        <charset val="136"/>
      </rPr>
      <t xml:space="preserve">年底及鄉鎮市別
</t>
    </r>
    <r>
      <rPr>
        <sz val="8"/>
        <rFont val="Times New Roman"/>
        <family val="1"/>
      </rPr>
      <t>End of Year &amp; Districts</t>
    </r>
    <phoneticPr fontId="4" type="noConversion"/>
  </si>
  <si>
    <r>
      <rPr>
        <sz val="10"/>
        <rFont val="標楷體"/>
        <family val="4"/>
        <charset val="136"/>
      </rPr>
      <t xml:space="preserve">鑲牙生
</t>
    </r>
    <r>
      <rPr>
        <sz val="8"/>
        <rFont val="Times New Roman"/>
        <family val="1"/>
      </rPr>
      <t xml:space="preserve">Dental
Assistants
</t>
    </r>
    <phoneticPr fontId="4" type="noConversion"/>
  </si>
  <si>
    <r>
      <rPr>
        <sz val="10"/>
        <rFont val="標楷體"/>
        <family val="4"/>
        <charset val="136"/>
      </rPr>
      <t xml:space="preserve">營養師
</t>
    </r>
    <r>
      <rPr>
        <sz val="8"/>
        <rFont val="Times New Roman"/>
        <family val="1"/>
      </rPr>
      <t xml:space="preserve">Dietitians
</t>
    </r>
    <phoneticPr fontId="4" type="noConversion"/>
  </si>
  <si>
    <r>
      <rPr>
        <sz val="10"/>
        <rFont val="標楷體"/>
        <family val="4"/>
        <charset val="136"/>
      </rPr>
      <t xml:space="preserve">物理治療師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Physical
Therapists
</t>
    </r>
    <phoneticPr fontId="4" type="noConversion"/>
  </si>
  <si>
    <r>
      <rPr>
        <sz val="10"/>
        <rFont val="標楷體"/>
        <family val="4"/>
        <charset val="136"/>
      </rPr>
      <t xml:space="preserve">物理治療生
</t>
    </r>
    <r>
      <rPr>
        <sz val="8"/>
        <rFont val="Times New Roman"/>
        <family val="1"/>
      </rPr>
      <t>Physical 
Therapy Technicians</t>
    </r>
    <phoneticPr fontId="4" type="noConversion"/>
  </si>
  <si>
    <r>
      <rPr>
        <sz val="10"/>
        <rFont val="標楷體"/>
        <family val="4"/>
        <charset val="136"/>
      </rPr>
      <t xml:space="preserve">職能治療師
</t>
    </r>
    <r>
      <rPr>
        <sz val="8"/>
        <rFont val="Times New Roman"/>
        <family val="1"/>
      </rPr>
      <t xml:space="preserve">Occupational Therapists
</t>
    </r>
    <phoneticPr fontId="4" type="noConversion"/>
  </si>
  <si>
    <r>
      <rPr>
        <sz val="10"/>
        <rFont val="標楷體"/>
        <family val="4"/>
        <charset val="136"/>
      </rPr>
      <t>職能治療生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Occupational 
Therapy Technicians</t>
    </r>
    <phoneticPr fontId="4" type="noConversion"/>
  </si>
  <si>
    <r>
      <rPr>
        <sz val="10"/>
        <rFont val="標楷體"/>
        <family val="4"/>
        <charset val="136"/>
      </rPr>
      <t xml:space="preserve">臨床心理師
</t>
    </r>
    <r>
      <rPr>
        <sz val="8"/>
        <rFont val="Times New Roman"/>
        <family val="1"/>
      </rPr>
      <t xml:space="preserve">Clinical Psychologists
</t>
    </r>
    <phoneticPr fontId="4" type="noConversion"/>
  </si>
  <si>
    <r>
      <rPr>
        <sz val="10"/>
        <rFont val="標楷體"/>
        <family val="4"/>
        <charset val="136"/>
      </rPr>
      <t xml:space="preserve">諮商心理師
</t>
    </r>
    <r>
      <rPr>
        <sz val="8"/>
        <rFont val="Times New Roman"/>
        <family val="1"/>
      </rPr>
      <t xml:space="preserve">Counseling
Psychologists
</t>
    </r>
    <phoneticPr fontId="4" type="noConversion"/>
  </si>
  <si>
    <r>
      <rPr>
        <sz val="10"/>
        <rFont val="標楷體"/>
        <family val="4"/>
        <charset val="136"/>
      </rPr>
      <t xml:space="preserve">呼吸治療師
</t>
    </r>
    <r>
      <rPr>
        <sz val="8"/>
        <rFont val="Times New Roman"/>
        <family val="1"/>
      </rPr>
      <t xml:space="preserve">Respiratory
Therapists
</t>
    </r>
    <phoneticPr fontId="4" type="noConversion"/>
  </si>
  <si>
    <r>
      <rPr>
        <sz val="10"/>
        <rFont val="標楷體"/>
        <family val="4"/>
        <charset val="136"/>
      </rPr>
      <t xml:space="preserve">語言治療師
</t>
    </r>
    <r>
      <rPr>
        <sz val="8"/>
        <rFont val="Times New Roman"/>
        <family val="1"/>
      </rPr>
      <t xml:space="preserve">Speech-Language Pathlogists
</t>
    </r>
    <phoneticPr fontId="4" type="noConversion"/>
  </si>
  <si>
    <r>
      <rPr>
        <sz val="10"/>
        <rFont val="標楷體"/>
        <family val="4"/>
        <charset val="136"/>
      </rPr>
      <t xml:space="preserve">聽力師
</t>
    </r>
    <r>
      <rPr>
        <sz val="8"/>
        <rFont val="Times New Roman"/>
        <family val="1"/>
      </rPr>
      <t xml:space="preserve">Audiologists
</t>
    </r>
    <phoneticPr fontId="4" type="noConversion"/>
  </si>
  <si>
    <r>
      <rPr>
        <sz val="10"/>
        <rFont val="標楷體"/>
        <family val="4"/>
        <charset val="136"/>
      </rPr>
      <t xml:space="preserve">牙體技術師
</t>
    </r>
    <r>
      <rPr>
        <sz val="8"/>
        <rFont val="Times New Roman"/>
        <family val="1"/>
      </rPr>
      <t xml:space="preserve">Dental
Technologists
</t>
    </r>
    <phoneticPr fontId="4" type="noConversion"/>
  </si>
  <si>
    <r>
      <rPr>
        <sz val="10"/>
        <rFont val="標楷體"/>
        <family val="4"/>
        <charset val="136"/>
      </rPr>
      <t xml:space="preserve">牙體技術生
</t>
    </r>
    <r>
      <rPr>
        <sz val="8"/>
        <rFont val="Times New Roman"/>
        <family val="1"/>
      </rPr>
      <t xml:space="preserve">Dental
Technicians
</t>
    </r>
    <phoneticPr fontId="4" type="noConversion"/>
  </si>
  <si>
    <r>
      <rPr>
        <sz val="10"/>
        <rFont val="標楷體"/>
        <family val="4"/>
        <charset val="136"/>
      </rPr>
      <t>驗光師</t>
    </r>
    <r>
      <rPr>
        <sz val="8"/>
        <rFont val="Times New Roman"/>
        <family val="1"/>
      </rPr>
      <t xml:space="preserve">
Opticians
</t>
    </r>
    <phoneticPr fontId="4" type="noConversion"/>
  </si>
  <si>
    <r>
      <rPr>
        <sz val="10"/>
        <rFont val="標楷體"/>
        <family val="4"/>
        <charset val="136"/>
      </rPr>
      <t xml:space="preserve">驗光生
</t>
    </r>
    <r>
      <rPr>
        <sz val="8"/>
        <rFont val="Times New Roman"/>
        <family val="1"/>
      </rPr>
      <t xml:space="preserve">Optic
Technicians
</t>
    </r>
    <phoneticPr fontId="4" type="noConversion"/>
  </si>
  <si>
    <r>
      <rPr>
        <sz val="8"/>
        <rFont val="標楷體"/>
        <family val="4"/>
        <charset val="136"/>
      </rPr>
      <t>單位：家、床</t>
    </r>
    <phoneticPr fontId="4" type="noConversion"/>
  </si>
  <si>
    <r>
      <rPr>
        <sz val="10"/>
        <rFont val="標楷體"/>
        <family val="4"/>
        <charset val="136"/>
      </rPr>
      <t xml:space="preserve">年底及鄉鎮市別
</t>
    </r>
    <r>
      <rPr>
        <sz val="8"/>
        <rFont val="Times New Roman"/>
        <family val="1"/>
      </rPr>
      <t>End of Year &amp; Districts</t>
    </r>
    <phoneticPr fontId="4" type="noConversion"/>
  </si>
  <si>
    <r>
      <t xml:space="preserve">
</t>
    </r>
    <r>
      <rPr>
        <sz val="10"/>
        <rFont val="標楷體"/>
        <family val="4"/>
        <charset val="136"/>
      </rPr>
      <t xml:space="preserve">院所家數
合計
</t>
    </r>
    <r>
      <rPr>
        <sz val="8"/>
        <rFont val="Times New Roman"/>
        <family val="1"/>
      </rPr>
      <t>No. of Hospitals and
 Clinics, Total</t>
    </r>
    <phoneticPr fontId="4" type="noConversion"/>
  </si>
  <si>
    <r>
      <t xml:space="preserve">
</t>
    </r>
    <r>
      <rPr>
        <sz val="10"/>
        <rFont val="標楷體"/>
        <family val="4"/>
        <charset val="136"/>
      </rPr>
      <t xml:space="preserve">醫院
家數
</t>
    </r>
    <r>
      <rPr>
        <sz val="8"/>
        <rFont val="Times New Roman"/>
        <family val="1"/>
      </rPr>
      <t>No. of Hospitals</t>
    </r>
    <phoneticPr fontId="4" type="noConversion"/>
  </si>
  <si>
    <r>
      <t xml:space="preserve">
</t>
    </r>
    <r>
      <rPr>
        <sz val="10"/>
        <rFont val="標楷體"/>
        <family val="4"/>
        <charset val="136"/>
      </rPr>
      <t xml:space="preserve">診所
家數
</t>
    </r>
    <r>
      <rPr>
        <sz val="8"/>
        <rFont val="Times New Roman"/>
        <family val="1"/>
      </rPr>
      <t>No. of Clinics</t>
    </r>
    <phoneticPr fontId="4" type="noConversion"/>
  </si>
  <si>
    <r>
      <t xml:space="preserve">
</t>
    </r>
    <r>
      <rPr>
        <sz val="10"/>
        <rFont val="標楷體"/>
        <family val="4"/>
        <charset val="136"/>
      </rPr>
      <t xml:space="preserve">醫療院所
病床數
</t>
    </r>
    <r>
      <rPr>
        <sz val="8"/>
        <rFont val="Times New Roman"/>
        <family val="1"/>
      </rPr>
      <t>No. of Beds in Hospitals and Clinics</t>
    </r>
    <phoneticPr fontId="4" type="noConversion"/>
  </si>
  <si>
    <r>
      <rPr>
        <sz val="10"/>
        <rFont val="標楷體"/>
        <family val="4"/>
        <charset val="136"/>
      </rPr>
      <t xml:space="preserve">醫院開放病床數
</t>
    </r>
    <r>
      <rPr>
        <sz val="8"/>
        <rFont val="Times New Roman"/>
        <family val="1"/>
      </rPr>
      <t>No. of Beds in Hospitals</t>
    </r>
    <phoneticPr fontId="4" type="noConversion"/>
  </si>
  <si>
    <r>
      <rPr>
        <sz val="10"/>
        <rFont val="標楷體"/>
        <family val="4"/>
        <charset val="136"/>
      </rPr>
      <t>醫院開放病床數</t>
    </r>
    <r>
      <rPr>
        <sz val="8"/>
        <rFont val="Times New Roman"/>
        <family val="1"/>
      </rPr>
      <t xml:space="preserve">
No. of Beds in Hospitals</t>
    </r>
    <phoneticPr fontId="4" type="noConversion"/>
  </si>
  <si>
    <r>
      <rPr>
        <sz val="10"/>
        <rFont val="標楷體"/>
        <family val="4"/>
        <charset val="136"/>
      </rPr>
      <t xml:space="preserve">一般病床
</t>
    </r>
    <r>
      <rPr>
        <sz val="8"/>
        <rFont val="Times New Roman"/>
        <family val="1"/>
      </rPr>
      <t>General Beds</t>
    </r>
    <phoneticPr fontId="4" type="noConversion"/>
  </si>
  <si>
    <r>
      <rPr>
        <sz val="10"/>
        <rFont val="標楷體"/>
        <family val="4"/>
        <charset val="136"/>
      </rPr>
      <t>一般病床</t>
    </r>
    <r>
      <rPr>
        <sz val="8"/>
        <rFont val="Times New Roman"/>
        <family val="1"/>
      </rPr>
      <t xml:space="preserve">
General Beds</t>
    </r>
    <phoneticPr fontId="4" type="noConversion"/>
  </si>
  <si>
    <r>
      <rPr>
        <sz val="10"/>
        <rFont val="標楷體"/>
        <family val="4"/>
        <charset val="136"/>
      </rPr>
      <t>特殊病床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Special Beds</t>
    </r>
    <phoneticPr fontId="4" type="noConversion"/>
  </si>
  <si>
    <r>
      <rPr>
        <sz val="10"/>
        <rFont val="標楷體"/>
        <family val="4"/>
        <charset val="136"/>
      </rPr>
      <t xml:space="preserve">急性病床
</t>
    </r>
    <r>
      <rPr>
        <sz val="8"/>
        <rFont val="Times New Roman"/>
        <family val="1"/>
      </rPr>
      <t>Acute Beds</t>
    </r>
    <phoneticPr fontId="4" type="noConversion"/>
  </si>
  <si>
    <r>
      <rPr>
        <sz val="10"/>
        <rFont val="標楷體"/>
        <family val="4"/>
        <charset val="136"/>
      </rPr>
      <t xml:space="preserve">慢性病床
</t>
    </r>
    <r>
      <rPr>
        <sz val="8"/>
        <rFont val="Times New Roman"/>
        <family val="1"/>
      </rPr>
      <t>Chronic Beds</t>
    </r>
    <phoneticPr fontId="4" type="noConversion"/>
  </si>
  <si>
    <r>
      <rPr>
        <sz val="10"/>
        <rFont val="標楷體"/>
        <family val="4"/>
        <charset val="136"/>
      </rPr>
      <t xml:space="preserve">加護病床
</t>
    </r>
    <r>
      <rPr>
        <sz val="8"/>
        <rFont val="Times New Roman"/>
        <family val="1"/>
      </rPr>
      <t>Intensive Care Beds</t>
    </r>
    <phoneticPr fontId="4" type="noConversion"/>
  </si>
  <si>
    <r>
      <rPr>
        <sz val="10"/>
        <rFont val="標楷體"/>
        <family val="4"/>
        <charset val="136"/>
      </rPr>
      <t xml:space="preserve">燒傷病床
</t>
    </r>
    <r>
      <rPr>
        <sz val="8"/>
        <rFont val="Times New Roman"/>
        <family val="1"/>
      </rPr>
      <t>Burn Care  Beds</t>
    </r>
    <phoneticPr fontId="4" type="noConversion"/>
  </si>
  <si>
    <r>
      <rPr>
        <sz val="10"/>
        <rFont val="標楷體"/>
        <family val="4"/>
        <charset val="136"/>
      </rPr>
      <t xml:space="preserve">急性一般病床
</t>
    </r>
    <r>
      <rPr>
        <sz val="8"/>
        <rFont val="Times New Roman"/>
        <family val="1"/>
      </rPr>
      <t>General Beds</t>
    </r>
    <phoneticPr fontId="4" type="noConversion"/>
  </si>
  <si>
    <r>
      <rPr>
        <sz val="10"/>
        <rFont val="標楷體"/>
        <family val="4"/>
        <charset val="136"/>
      </rPr>
      <t xml:space="preserve">精神急性一般病床
</t>
    </r>
    <r>
      <rPr>
        <sz val="8"/>
        <rFont val="Times New Roman"/>
        <family val="1"/>
      </rPr>
      <t>Psychiatric Beds</t>
    </r>
    <phoneticPr fontId="4" type="noConversion"/>
  </si>
  <si>
    <r>
      <rPr>
        <sz val="10"/>
        <rFont val="標楷體"/>
        <family val="4"/>
        <charset val="136"/>
      </rPr>
      <t xml:space="preserve">慢性一般病床
</t>
    </r>
    <r>
      <rPr>
        <sz val="8"/>
        <rFont val="Times New Roman"/>
        <family val="1"/>
      </rPr>
      <t>General Beds</t>
    </r>
    <phoneticPr fontId="4" type="noConversion"/>
  </si>
  <si>
    <r>
      <rPr>
        <sz val="10"/>
        <rFont val="標楷體"/>
        <family val="4"/>
        <charset val="136"/>
      </rPr>
      <t xml:space="preserve">精神慢性一般病床
</t>
    </r>
    <r>
      <rPr>
        <sz val="8"/>
        <rFont val="Times New Roman"/>
        <family val="1"/>
      </rPr>
      <t>Psychiatric Beds</t>
    </r>
    <phoneticPr fontId="4" type="noConversion"/>
  </si>
  <si>
    <r>
      <rPr>
        <sz val="10"/>
        <rFont val="標楷體"/>
        <family val="4"/>
        <charset val="136"/>
      </rPr>
      <t xml:space="preserve">慢性結核病床
</t>
    </r>
    <r>
      <rPr>
        <sz val="8"/>
        <rFont val="Times New Roman"/>
        <family val="1"/>
      </rPr>
      <t>T.B. Beds</t>
    </r>
    <phoneticPr fontId="4" type="noConversion"/>
  </si>
  <si>
    <r>
      <rPr>
        <sz val="10"/>
        <rFont val="標楷體"/>
        <family val="4"/>
        <charset val="136"/>
      </rPr>
      <t xml:space="preserve">漢生病病床
</t>
    </r>
    <r>
      <rPr>
        <sz val="8"/>
        <rFont val="Times New Roman"/>
        <family val="1"/>
      </rPr>
      <t>Leprosy Beds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</si>
  <si>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99</t>
    </r>
    <r>
      <rPr>
        <sz val="10"/>
        <rFont val="新細明體"/>
        <family val="1"/>
        <charset val="136"/>
      </rPr>
      <t>年底</t>
    </r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</si>
  <si>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年底</t>
    </r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</si>
  <si>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101</t>
    </r>
    <r>
      <rPr>
        <sz val="10"/>
        <rFont val="新細明體"/>
        <family val="1"/>
        <charset val="136"/>
      </rPr>
      <t>年底</t>
    </r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</si>
  <si>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新細明體"/>
        <family val="1"/>
        <charset val="136"/>
      </rPr>
      <t>年底</t>
    </r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</si>
  <si>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新細明體"/>
        <family val="1"/>
        <charset val="136"/>
      </rPr>
      <t>年底</t>
    </r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</si>
  <si>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新細明體"/>
        <family val="1"/>
        <charset val="136"/>
      </rPr>
      <t>年底</t>
    </r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</si>
  <si>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新細明體"/>
        <family val="1"/>
        <charset val="136"/>
      </rPr>
      <t>年底</t>
    </r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</si>
  <si>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新細明體"/>
        <family val="1"/>
        <charset val="136"/>
      </rPr>
      <t>年底</t>
    </r>
  </si>
  <si>
    <r>
      <rPr>
        <b/>
        <sz val="10"/>
        <rFont val="新細明體"/>
        <family val="1"/>
        <charset val="136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新細明體"/>
        <family val="1"/>
        <charset val="136"/>
      </rPr>
      <t>年底</t>
    </r>
  </si>
  <si>
    <r>
      <rPr>
        <sz val="10"/>
        <rFont val="新細明體"/>
        <family val="1"/>
        <charset val="136"/>
      </rPr>
      <t>臺東市</t>
    </r>
  </si>
  <si>
    <r>
      <rPr>
        <sz val="10"/>
        <rFont val="新細明體"/>
        <family val="1"/>
        <charset val="136"/>
      </rPr>
      <t>成功鎮</t>
    </r>
  </si>
  <si>
    <r>
      <rPr>
        <sz val="10"/>
        <rFont val="新細明體"/>
        <family val="1"/>
        <charset val="136"/>
      </rPr>
      <t>關山鎮</t>
    </r>
  </si>
  <si>
    <r>
      <rPr>
        <sz val="10"/>
        <rFont val="新細明體"/>
        <family val="1"/>
        <charset val="136"/>
      </rPr>
      <t>卑南鄉</t>
    </r>
  </si>
  <si>
    <r>
      <rPr>
        <sz val="10"/>
        <rFont val="新細明體"/>
        <family val="1"/>
        <charset val="136"/>
      </rPr>
      <t>大武鄉</t>
    </r>
  </si>
  <si>
    <r>
      <rPr>
        <sz val="10"/>
        <rFont val="新細明體"/>
        <family val="1"/>
        <charset val="136"/>
      </rPr>
      <t>太麻里鄉</t>
    </r>
  </si>
  <si>
    <r>
      <rPr>
        <sz val="10"/>
        <rFont val="新細明體"/>
        <family val="1"/>
        <charset val="136"/>
      </rPr>
      <t>東河鄉</t>
    </r>
  </si>
  <si>
    <r>
      <rPr>
        <sz val="10"/>
        <rFont val="新細明體"/>
        <family val="1"/>
        <charset val="136"/>
      </rPr>
      <t>長濱鄉</t>
    </r>
  </si>
  <si>
    <r>
      <rPr>
        <sz val="10"/>
        <rFont val="新細明體"/>
        <family val="1"/>
        <charset val="136"/>
      </rPr>
      <t>鹿野鄉</t>
    </r>
  </si>
  <si>
    <r>
      <rPr>
        <sz val="10"/>
        <rFont val="新細明體"/>
        <family val="1"/>
        <charset val="136"/>
      </rPr>
      <t>池上鄉</t>
    </r>
  </si>
  <si>
    <r>
      <rPr>
        <sz val="10"/>
        <rFont val="新細明體"/>
        <family val="1"/>
        <charset val="136"/>
      </rPr>
      <t>綠島鄉</t>
    </r>
  </si>
  <si>
    <r>
      <rPr>
        <sz val="10"/>
        <rFont val="新細明體"/>
        <family val="1"/>
        <charset val="136"/>
      </rPr>
      <t>延平鄉</t>
    </r>
  </si>
  <si>
    <r>
      <rPr>
        <sz val="10"/>
        <rFont val="新細明體"/>
        <family val="1"/>
        <charset val="136"/>
      </rPr>
      <t>海端鄉</t>
    </r>
  </si>
  <si>
    <r>
      <rPr>
        <sz val="10"/>
        <rFont val="新細明體"/>
        <family val="1"/>
        <charset val="136"/>
      </rPr>
      <t>達仁鄉</t>
    </r>
  </si>
  <si>
    <r>
      <rPr>
        <sz val="10"/>
        <rFont val="新細明體"/>
        <family val="1"/>
        <charset val="136"/>
      </rPr>
      <t>金峰鄉</t>
    </r>
  </si>
  <si>
    <r>
      <rPr>
        <sz val="10"/>
        <rFont val="新細明體"/>
        <family val="1"/>
        <charset val="136"/>
      </rPr>
      <t>蘭嶼鄉</t>
    </r>
  </si>
  <si>
    <r>
      <rPr>
        <sz val="10"/>
        <rFont val="新細明體"/>
        <family val="1"/>
        <charset val="136"/>
      </rPr>
      <t>資料來源：衛生福利部</t>
    </r>
    <phoneticPr fontId="4" type="noConversion"/>
  </si>
  <si>
    <r>
      <rPr>
        <sz val="8"/>
        <rFont val="標楷體"/>
        <family val="4"/>
        <charset val="136"/>
      </rPr>
      <t>單位：家、床</t>
    </r>
  </si>
  <si>
    <r>
      <rPr>
        <sz val="10"/>
        <rFont val="標楷體"/>
        <family val="4"/>
        <charset val="136"/>
      </rPr>
      <t>特殊病床</t>
    </r>
    <phoneticPr fontId="4" type="noConversion"/>
  </si>
  <si>
    <r>
      <rPr>
        <sz val="10"/>
        <rFont val="標楷體"/>
        <family val="4"/>
        <charset val="136"/>
      </rPr>
      <t xml:space="preserve">燒傷
加護病床
</t>
    </r>
    <r>
      <rPr>
        <sz val="8"/>
        <rFont val="Times New Roman"/>
        <family val="1"/>
      </rPr>
      <t>Burn Intensive Care Beds</t>
    </r>
    <phoneticPr fontId="4" type="noConversion"/>
  </si>
  <si>
    <r>
      <rPr>
        <sz val="10"/>
        <rFont val="標楷體"/>
        <family val="4"/>
        <charset val="136"/>
      </rPr>
      <t xml:space="preserve">嬰兒
病床
</t>
    </r>
    <r>
      <rPr>
        <sz val="8"/>
        <rFont val="Times New Roman"/>
        <family val="1"/>
      </rPr>
      <t>Infant Care Beds</t>
    </r>
    <phoneticPr fontId="4" type="noConversion"/>
  </si>
  <si>
    <r>
      <rPr>
        <sz val="10"/>
        <rFont val="標楷體"/>
        <family val="4"/>
        <charset val="136"/>
      </rPr>
      <t xml:space="preserve">急診
觀察床
</t>
    </r>
    <r>
      <rPr>
        <sz val="8"/>
        <rFont val="Times New Roman"/>
        <family val="1"/>
      </rPr>
      <t>Emergency Observation Beds</t>
    </r>
    <phoneticPr fontId="4" type="noConversion"/>
  </si>
  <si>
    <r>
      <rPr>
        <sz val="10"/>
        <rFont val="標楷體"/>
        <family val="4"/>
        <charset val="136"/>
      </rPr>
      <t xml:space="preserve">安寧
病床
</t>
    </r>
    <r>
      <rPr>
        <sz val="8"/>
        <rFont val="Times New Roman"/>
        <family val="1"/>
      </rPr>
      <t>Palliative Care Beds</t>
    </r>
    <phoneticPr fontId="4" type="noConversion"/>
  </si>
  <si>
    <r>
      <rPr>
        <sz val="10"/>
        <rFont val="標楷體"/>
        <family val="4"/>
        <charset val="136"/>
      </rPr>
      <t xml:space="preserve">慢性呼吸
照護病床
</t>
    </r>
    <r>
      <rPr>
        <sz val="8"/>
        <rFont val="Times New Roman"/>
        <family val="1"/>
      </rPr>
      <t>Chronic Respiratory Care Beds</t>
    </r>
    <phoneticPr fontId="4" type="noConversion"/>
  </si>
  <si>
    <r>
      <rPr>
        <sz val="10"/>
        <rFont val="標楷體"/>
        <family val="4"/>
        <charset val="136"/>
      </rPr>
      <t xml:space="preserve">亞急性呼吸
照護病床
</t>
    </r>
    <r>
      <rPr>
        <sz val="8"/>
        <rFont val="Times New Roman"/>
        <family val="1"/>
      </rPr>
      <t>Subacute Respiratory Care Beds</t>
    </r>
    <phoneticPr fontId="4" type="noConversion"/>
  </si>
  <si>
    <r>
      <rPr>
        <sz val="10"/>
        <rFont val="標楷體"/>
        <family val="4"/>
        <charset val="136"/>
      </rPr>
      <t xml:space="preserve">精神科
加護病床
</t>
    </r>
    <r>
      <rPr>
        <sz val="8"/>
        <rFont val="Times New Roman"/>
        <family val="1"/>
      </rPr>
      <t>Psychiatric Intensive Care Beds</t>
    </r>
    <phoneticPr fontId="4" type="noConversion"/>
  </si>
  <si>
    <r>
      <rPr>
        <sz val="10"/>
        <rFont val="標楷體"/>
        <family val="4"/>
        <charset val="136"/>
      </rPr>
      <t xml:space="preserve">手術
恢復床
</t>
    </r>
    <r>
      <rPr>
        <sz val="8"/>
        <rFont val="Times New Roman"/>
        <family val="1"/>
      </rPr>
      <t xml:space="preserve">Ether Beds
</t>
    </r>
    <phoneticPr fontId="4" type="noConversion"/>
  </si>
  <si>
    <r>
      <rPr>
        <sz val="10"/>
        <rFont val="標楷體"/>
        <family val="4"/>
        <charset val="136"/>
      </rPr>
      <t xml:space="preserve">嬰兒床
</t>
    </r>
    <r>
      <rPr>
        <sz val="8"/>
        <rFont val="Times New Roman"/>
        <family val="1"/>
      </rPr>
      <t xml:space="preserve">Nursery Beds
</t>
    </r>
    <phoneticPr fontId="4" type="noConversion"/>
  </si>
  <si>
    <r>
      <rPr>
        <sz val="10"/>
        <rFont val="標楷體"/>
        <family val="4"/>
        <charset val="136"/>
      </rPr>
      <t xml:space="preserve">血液
透析床
</t>
    </r>
    <r>
      <rPr>
        <sz val="8"/>
        <rFont val="Times New Roman"/>
        <family val="1"/>
      </rPr>
      <t xml:space="preserve">Hemodialysis Beds
</t>
    </r>
    <phoneticPr fontId="4" type="noConversion"/>
  </si>
  <si>
    <r>
      <rPr>
        <sz val="10"/>
        <rFont val="標楷體"/>
        <family val="4"/>
        <charset val="136"/>
      </rPr>
      <t xml:space="preserve">腹膜
透析床
</t>
    </r>
    <r>
      <rPr>
        <sz val="8"/>
        <rFont val="Times New Roman"/>
        <family val="1"/>
      </rPr>
      <t>Peritoneal Dialysis Beds</t>
    </r>
    <phoneticPr fontId="4" type="noConversion"/>
  </si>
  <si>
    <r>
      <rPr>
        <sz val="10"/>
        <rFont val="標楷體"/>
        <family val="4"/>
        <charset val="136"/>
      </rPr>
      <t xml:space="preserve">普通
隔離病床
</t>
    </r>
    <r>
      <rPr>
        <sz val="8"/>
        <rFont val="Times New Roman"/>
        <family val="1"/>
      </rPr>
      <t>General Isolation Beds</t>
    </r>
    <phoneticPr fontId="4" type="noConversion"/>
  </si>
  <si>
    <r>
      <rPr>
        <sz val="10"/>
        <rFont val="標楷體"/>
        <family val="4"/>
        <charset val="136"/>
      </rPr>
      <t xml:space="preserve">正壓
隔離病床
</t>
    </r>
    <r>
      <rPr>
        <sz val="8"/>
        <rFont val="Times New Roman"/>
        <family val="1"/>
      </rPr>
      <t xml:space="preserve">Positive-pressure Isolation  Beds
</t>
    </r>
    <phoneticPr fontId="4" type="noConversion"/>
  </si>
  <si>
    <r>
      <rPr>
        <sz val="10"/>
        <rFont val="標楷體"/>
        <family val="4"/>
        <charset val="136"/>
      </rPr>
      <t>病床</t>
    </r>
  </si>
  <si>
    <r>
      <rPr>
        <sz val="10"/>
        <rFont val="標楷體"/>
        <family val="4"/>
        <charset val="136"/>
      </rPr>
      <t>醫院開放病床數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</si>
  <si>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6 </t>
    </r>
    <r>
      <rPr>
        <b/>
        <sz val="14"/>
        <rFont val="標楷體"/>
        <family val="4"/>
        <charset val="136"/>
      </rPr>
      <t>醫療機構及其他醫事機構開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執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  <charset val="136"/>
      </rPr>
      <t>業醫事人員數</t>
    </r>
    <phoneticPr fontId="4" type="noConversion"/>
  </si>
  <si>
    <t>Table 6 Number of Registered Medical Personnel in Hospitals, Clinics, 
and Other Medical Care Institutions</t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</si>
  <si>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6 </t>
    </r>
    <r>
      <rPr>
        <b/>
        <sz val="14"/>
        <rFont val="標楷體"/>
        <family val="4"/>
        <charset val="136"/>
      </rPr>
      <t>醫療機構及其他醫事機構開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執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  <charset val="136"/>
      </rPr>
      <t>業醫事人員數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續完</t>
    </r>
    <r>
      <rPr>
        <b/>
        <sz val="14"/>
        <rFont val="Times New Roman"/>
        <family val="1"/>
      </rPr>
      <t>)</t>
    </r>
    <phoneticPr fontId="4" type="noConversion"/>
  </si>
  <si>
    <t xml:space="preserve">Table 6 Number of Registered Medical Personnel in Hospitals, Clinics, 
and Other Medical Care Institutions(Cont.End)  </t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</si>
  <si>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7 </t>
    </r>
    <r>
      <rPr>
        <b/>
        <sz val="14"/>
        <rFont val="標楷體"/>
        <family val="4"/>
        <charset val="136"/>
      </rPr>
      <t>醫療院所數及各類病床數、救護車輛數</t>
    </r>
    <phoneticPr fontId="4" type="noConversion"/>
  </si>
  <si>
    <t>Table 7 Number of Hospitals and Clinics, Various Beds, and Ambulances</t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</si>
  <si>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7 </t>
    </r>
    <r>
      <rPr>
        <b/>
        <sz val="14"/>
        <rFont val="標楷體"/>
        <family val="4"/>
        <charset val="136"/>
      </rPr>
      <t>醫療院所數及各類病床數、救護車輛數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</t>
    </r>
    <r>
      <rPr>
        <b/>
        <sz val="14"/>
        <rFont val="Times New Roman"/>
        <family val="1"/>
      </rPr>
      <t>1)</t>
    </r>
    <phoneticPr fontId="4" type="noConversion"/>
  </si>
  <si>
    <t xml:space="preserve">Table 7 Number of Hospitals and Clinics, Various Beds,
and Ambulances(Cont. 1) </t>
    <phoneticPr fontId="4" type="noConversion"/>
  </si>
  <si>
    <t xml:space="preserve">Note:  The coverage of Tdap-IPV(single dose), MMR(2nd Dose), and Japanese Encephalitis Vaccine(4th Dose) are </t>
    <phoneticPr fontId="4" type="noConversion"/>
  </si>
  <si>
    <t xml:space="preserve">           calculated from children's vaccination card. The vaccination data are from Public Health stations and contract </t>
    <phoneticPr fontId="26" type="noConversion"/>
  </si>
  <si>
    <t xml:space="preserve">           clinics/hospitals,   contract clinics/hospitals, but they do not include those in schools.</t>
    <phoneticPr fontId="26" type="noConversion"/>
  </si>
  <si>
    <r>
      <t xml:space="preserve">             </t>
    </r>
    <r>
      <rPr>
        <sz val="10"/>
        <color theme="1"/>
        <rFont val="標楷體"/>
        <family val="4"/>
        <charset val="136"/>
      </rPr>
      <t>所及合約院所接種者，不含在校園補種量。</t>
    </r>
    <phoneticPr fontId="26" type="noConversion"/>
  </si>
  <si>
    <t>Open</t>
    <phoneticPr fontId="4" type="noConversion"/>
  </si>
  <si>
    <t>Non-Open</t>
    <phoneticPr fontId="4" type="noConversion"/>
  </si>
  <si>
    <t>總計</t>
    <phoneticPr fontId="4" type="noConversion"/>
  </si>
  <si>
    <t>旅館業</t>
    <phoneticPr fontId="4" type="noConversion"/>
  </si>
  <si>
    <t>理髮美髮美容業</t>
    <phoneticPr fontId="4" type="noConversion"/>
  </si>
  <si>
    <t>浴室業</t>
    <phoneticPr fontId="4" type="noConversion"/>
  </si>
  <si>
    <t>娛樂業</t>
    <phoneticPr fontId="4" type="noConversion"/>
  </si>
  <si>
    <t>游泳業</t>
    <phoneticPr fontId="4" type="noConversion"/>
  </si>
  <si>
    <t>電影片映演業</t>
    <phoneticPr fontId="4" type="noConversion"/>
  </si>
  <si>
    <t>按摩業</t>
    <phoneticPr fontId="4" type="noConversion"/>
  </si>
  <si>
    <t>合計</t>
    <phoneticPr fontId="4" type="noConversion"/>
  </si>
  <si>
    <t>錄影節目帶播映業</t>
    <phoneticPr fontId="4" type="noConversion"/>
  </si>
  <si>
    <r>
      <rPr>
        <sz val="10"/>
        <rFont val="新細明體"/>
        <family val="1"/>
        <charset val="129"/>
      </rPr>
      <t>ⓡ</t>
    </r>
    <r>
      <rPr>
        <sz val="10"/>
        <rFont val="標楷體"/>
        <family val="4"/>
        <charset val="136"/>
      </rPr>
      <t>1,599</t>
    </r>
    <phoneticPr fontId="4" type="noConversion"/>
  </si>
  <si>
    <r>
      <rPr>
        <sz val="11"/>
        <rFont val="標楷體"/>
        <family val="4"/>
        <charset val="136"/>
      </rPr>
      <t>年別</t>
    </r>
    <r>
      <rPr>
        <sz val="12"/>
        <rFont val="標楷體"/>
        <family val="4"/>
        <charset val="136"/>
      </rPr>
      <t xml:space="preserve">
</t>
    </r>
    <r>
      <rPr>
        <sz val="8"/>
        <rFont val="標楷體"/>
        <family val="4"/>
        <charset val="136"/>
      </rPr>
      <t xml:space="preserve">Year </t>
    </r>
    <phoneticPr fontId="4" type="noConversion"/>
  </si>
  <si>
    <t>旅館業</t>
    <phoneticPr fontId="4" type="noConversion"/>
  </si>
  <si>
    <t>資料來源：本縣衛生局年報  1136-09-01-2。</t>
    <phoneticPr fontId="4" type="noConversion"/>
  </si>
  <si>
    <r>
      <rPr>
        <sz val="8"/>
        <rFont val="標楷體"/>
        <family val="4"/>
        <charset val="136"/>
      </rPr>
      <t>單位：人</t>
    </r>
  </si>
  <si>
    <r>
      <t>Unit</t>
    </r>
    <r>
      <rPr>
        <sz val="8"/>
        <rFont val="標楷體"/>
        <family val="4"/>
        <charset val="136"/>
      </rPr>
      <t>：</t>
    </r>
    <r>
      <rPr>
        <sz val="8"/>
        <rFont val="Times New Roman"/>
        <family val="1"/>
      </rPr>
      <t>Person</t>
    </r>
    <phoneticPr fontId="4" type="noConversion"/>
  </si>
  <si>
    <r>
      <rPr>
        <sz val="9"/>
        <rFont val="標楷體"/>
        <family val="4"/>
        <charset val="136"/>
      </rPr>
      <t>年別</t>
    </r>
    <r>
      <rPr>
        <sz val="9"/>
        <rFont val="Times New Roman"/>
        <family val="1"/>
      </rPr>
      <t xml:space="preserve"> 
year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</si>
  <si>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  <charset val="136"/>
      </rPr>
      <t>年</t>
    </r>
    <r>
      <rPr>
        <sz val="11"/>
        <rFont val="標楷體"/>
        <family val="4"/>
        <charset val="136"/>
      </rPr>
      <t/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</si>
  <si>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  <charset val="136"/>
      </rPr>
      <t>年</t>
    </r>
    <r>
      <rPr>
        <sz val="11"/>
        <rFont val="標楷體"/>
        <family val="4"/>
        <charset val="136"/>
      </rPr>
      <t/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</si>
  <si>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>年</t>
    </r>
    <r>
      <rPr>
        <sz val="11"/>
        <rFont val="標楷體"/>
        <family val="4"/>
        <charset val="136"/>
      </rPr>
      <t/>
    </r>
  </si>
  <si>
    <r>
      <t>Unit</t>
    </r>
    <r>
      <rPr>
        <sz val="8"/>
        <rFont val="標楷體"/>
        <family val="4"/>
        <charset val="136"/>
      </rPr>
      <t>：</t>
    </r>
    <r>
      <rPr>
        <sz val="8"/>
        <rFont val="Times New Roman"/>
        <family val="1"/>
      </rPr>
      <t>Person</t>
    </r>
    <phoneticPr fontId="4" type="noConversion"/>
  </si>
  <si>
    <r>
      <rPr>
        <sz val="10"/>
        <rFont val="標楷體"/>
        <family val="4"/>
        <charset val="136"/>
      </rPr>
      <t>總計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total</t>
    </r>
    <phoneticPr fontId="4" type="noConversion"/>
  </si>
  <si>
    <r>
      <t>Q</t>
    </r>
    <r>
      <rPr>
        <sz val="10"/>
        <rFont val="標楷體"/>
        <family val="4"/>
        <charset val="136"/>
      </rPr>
      <t>熱</t>
    </r>
    <phoneticPr fontId="4" type="noConversion"/>
  </si>
  <si>
    <r>
      <rPr>
        <sz val="10"/>
        <rFont val="標楷體"/>
        <family val="4"/>
        <charset val="136"/>
      </rPr>
      <t>桿菌性痢疾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</t>
    </r>
    <r>
      <rPr>
        <sz val="8"/>
        <rFont val="Times New Roman"/>
        <family val="1"/>
      </rPr>
      <t>shigellosis</t>
    </r>
    <phoneticPr fontId="4" type="noConversion"/>
  </si>
  <si>
    <r>
      <rPr>
        <sz val="10"/>
        <rFont val="標楷體"/>
        <family val="4"/>
        <charset val="136"/>
      </rPr>
      <t>阿米巴性痢疾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entamaeba histolytica</t>
    </r>
    <phoneticPr fontId="4" type="noConversion"/>
  </si>
  <si>
    <r>
      <rPr>
        <sz val="10"/>
        <rFont val="標楷體"/>
        <family val="4"/>
        <charset val="136"/>
      </rPr>
      <t>傷寒副傷寒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typhoid &amp; paretyphoid fever</t>
    </r>
    <phoneticPr fontId="4" type="noConversion"/>
  </si>
  <si>
    <r>
      <rPr>
        <sz val="10"/>
        <rFont val="標楷體"/>
        <family val="4"/>
        <charset val="136"/>
      </rPr>
      <t>流行性腦脊髓膜炎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epidemic cerebrospinal meningitis</t>
    </r>
    <phoneticPr fontId="4" type="noConversion"/>
  </si>
  <si>
    <r>
      <rPr>
        <sz val="10"/>
        <rFont val="標楷體"/>
        <family val="4"/>
        <charset val="136"/>
      </rPr>
      <t>鉤端螺
旋體病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Leptospirosis</t>
    </r>
    <phoneticPr fontId="4" type="noConversion"/>
  </si>
  <si>
    <r>
      <rPr>
        <sz val="10"/>
        <rFont val="標楷體"/>
        <family val="4"/>
        <charset val="136"/>
      </rPr>
      <t>恙蟲病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Scrun Typhus</t>
    </r>
    <phoneticPr fontId="4" type="noConversion"/>
  </si>
  <si>
    <r>
      <rPr>
        <sz val="10"/>
        <rFont val="標楷體"/>
        <family val="4"/>
        <charset val="136"/>
      </rPr>
      <t>猩紅熱</t>
    </r>
    <r>
      <rPr>
        <sz val="9"/>
        <rFont val="Times New Roman"/>
        <family val="1"/>
      </rPr>
      <t xml:space="preserve">          </t>
    </r>
    <r>
      <rPr>
        <sz val="8"/>
        <rFont val="Times New Roman"/>
        <family val="1"/>
      </rPr>
      <t xml:space="preserve">  scarlatina</t>
    </r>
    <phoneticPr fontId="4" type="noConversion"/>
  </si>
  <si>
    <r>
      <rPr>
        <sz val="10"/>
        <rFont val="標楷體"/>
        <family val="4"/>
        <charset val="136"/>
      </rPr>
      <t>斑疹傷寒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</t>
    </r>
    <r>
      <rPr>
        <sz val="8"/>
        <rFont val="Times New Roman"/>
        <family val="1"/>
      </rPr>
      <t xml:space="preserve"> fever typhus</t>
    </r>
    <phoneticPr fontId="4" type="noConversion"/>
  </si>
  <si>
    <r>
      <rPr>
        <sz val="10"/>
        <rFont val="標楷體"/>
        <family val="4"/>
        <charset val="136"/>
      </rPr>
      <t>人類免疫缺乏病毒感染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Human Immunode-ficency Virus,HIV</t>
    </r>
    <phoneticPr fontId="4" type="noConversion"/>
  </si>
  <si>
    <r>
      <rPr>
        <sz val="10"/>
        <rFont val="標楷體"/>
        <family val="4"/>
        <charset val="136"/>
      </rPr>
      <t>狂犬病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</t>
    </r>
    <r>
      <rPr>
        <sz val="8"/>
        <rFont val="Times New Roman"/>
        <family val="1"/>
      </rPr>
      <t xml:space="preserve">   rabies</t>
    </r>
    <phoneticPr fontId="4" type="noConversion"/>
  </si>
  <si>
    <r>
      <rPr>
        <sz val="10"/>
        <rFont val="標楷體"/>
        <family val="4"/>
        <charset val="136"/>
      </rPr>
      <t>黃熱病</t>
    </r>
    <r>
      <rPr>
        <sz val="10"/>
        <rFont val="Times New Roman"/>
        <family val="1"/>
      </rPr>
      <t xml:space="preserve">      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yellow fever</t>
    </r>
    <phoneticPr fontId="4" type="noConversion"/>
  </si>
  <si>
    <r>
      <rPr>
        <sz val="10"/>
        <rFont val="標楷體"/>
        <family val="4"/>
        <charset val="136"/>
      </rPr>
      <t>登革熱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Dengue Fever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</si>
  <si>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</t>
    </r>
    <phoneticPr fontId="4" type="noConversion"/>
  </si>
  <si>
    <r>
      <rPr>
        <sz val="10"/>
        <rFont val="標楷體"/>
        <family val="4"/>
        <charset val="136"/>
      </rPr>
      <t>資料來源：行政院衛生署統計室。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</si>
  <si>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9</t>
    </r>
    <r>
      <rPr>
        <b/>
        <sz val="14"/>
        <rFont val="標楷體"/>
        <family val="4"/>
        <charset val="136"/>
      </rPr>
      <t>、法定傳染病報告及死亡人數</t>
    </r>
    <phoneticPr fontId="4" type="noConversion"/>
  </si>
  <si>
    <r>
      <t xml:space="preserve"> Table 9</t>
    </r>
    <r>
      <rPr>
        <b/>
        <sz val="14"/>
        <rFont val="標楷體"/>
        <family val="4"/>
        <charset val="136"/>
      </rPr>
      <t>、</t>
    </r>
    <r>
      <rPr>
        <b/>
        <sz val="14"/>
        <rFont val="Times New Roman"/>
        <family val="1"/>
      </rPr>
      <t xml:space="preserve">Reports Of Legal Infection And Number Of Deaths </t>
    </r>
    <phoneticPr fontId="4" type="noConversion"/>
  </si>
  <si>
    <r>
      <rPr>
        <sz val="10"/>
        <rFont val="標楷體"/>
        <family val="4"/>
        <charset val="136"/>
      </rPr>
      <t>資料來源：行政院衛生署統計室。</t>
    </r>
    <phoneticPr fontId="4" type="noConversion"/>
  </si>
  <si>
    <r>
      <rPr>
        <b/>
        <sz val="8"/>
        <rFont val="標楷體"/>
        <family val="4"/>
        <charset val="136"/>
      </rPr>
      <t>衛生</t>
    </r>
    <r>
      <rPr>
        <b/>
        <sz val="8"/>
        <rFont val="Times New Roman"/>
        <family val="1"/>
      </rPr>
      <t>284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</si>
  <si>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9</t>
    </r>
    <r>
      <rPr>
        <b/>
        <sz val="14"/>
        <rFont val="標楷體"/>
        <family val="4"/>
        <charset val="136"/>
      </rPr>
      <t>、法定傳染病報告及死亡人數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</t>
    </r>
    <r>
      <rPr>
        <b/>
        <sz val="14"/>
        <rFont val="Times New Roman"/>
        <family val="1"/>
      </rPr>
      <t>1)</t>
    </r>
    <phoneticPr fontId="4" type="noConversion"/>
  </si>
  <si>
    <r>
      <t>Table 9</t>
    </r>
    <r>
      <rPr>
        <b/>
        <sz val="14"/>
        <rFont val="標楷體"/>
        <family val="4"/>
        <charset val="136"/>
      </rPr>
      <t>、</t>
    </r>
    <r>
      <rPr>
        <b/>
        <sz val="14"/>
        <rFont val="Times New Roman"/>
        <family val="1"/>
      </rPr>
      <t xml:space="preserve"> Reports Of Legal Infection And Number Of Deaths (Cont.1)</t>
    </r>
    <phoneticPr fontId="4" type="noConversion"/>
  </si>
  <si>
    <r>
      <rPr>
        <sz val="9"/>
        <rFont val="標楷體"/>
        <family val="4"/>
        <charset val="136"/>
      </rPr>
      <t xml:space="preserve">年別
</t>
    </r>
    <r>
      <rPr>
        <sz val="9"/>
        <rFont val="Times New Roman"/>
        <family val="1"/>
      </rPr>
      <t>year</t>
    </r>
    <phoneticPr fontId="4" type="noConversion"/>
  </si>
  <si>
    <r>
      <rPr>
        <sz val="9"/>
        <rFont val="標楷體"/>
        <family val="4"/>
        <charset val="136"/>
      </rPr>
      <t xml:space="preserve">百日咳
</t>
    </r>
    <r>
      <rPr>
        <sz val="9"/>
        <rFont val="Times New Roman"/>
        <family val="1"/>
      </rPr>
      <t>pertusis</t>
    </r>
    <phoneticPr fontId="4" type="noConversion"/>
  </si>
  <si>
    <r>
      <rPr>
        <sz val="10"/>
        <rFont val="標楷體"/>
        <family val="4"/>
        <charset val="136"/>
      </rPr>
      <t>腸病毒感染併發重症</t>
    </r>
    <r>
      <rPr>
        <sz val="9"/>
        <rFont val="Times New Roman"/>
        <family val="1"/>
      </rPr>
      <t>enterovirus infection with serious complications</t>
    </r>
    <phoneticPr fontId="4" type="noConversion"/>
  </si>
  <si>
    <r>
      <rPr>
        <sz val="10"/>
        <rFont val="標楷體"/>
        <family val="4"/>
        <charset val="136"/>
      </rPr>
      <t>腸道出血症大腸桿菌感染症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Enterohaemorrhagic E.coli Infections</t>
    </r>
    <phoneticPr fontId="4" type="noConversion"/>
  </si>
  <si>
    <r>
      <rPr>
        <sz val="9"/>
        <rFont val="標楷體"/>
        <family val="4"/>
        <charset val="136"/>
      </rPr>
      <t xml:space="preserve">結核病痰塗片陽性
</t>
    </r>
    <r>
      <rPr>
        <sz val="8"/>
        <rFont val="Times New Roman"/>
        <family val="1"/>
      </rPr>
      <t>T.B.</t>
    </r>
    <phoneticPr fontId="4" type="noConversion"/>
  </si>
  <si>
    <r>
      <rPr>
        <sz val="10"/>
        <rFont val="標楷體"/>
        <family val="4"/>
        <charset val="136"/>
      </rPr>
      <t>貓抓病</t>
    </r>
    <r>
      <rPr>
        <sz val="9"/>
        <rFont val="Times New Roman"/>
        <family val="1"/>
      </rPr>
      <t xml:space="preserve">
Cat-Scratch Disease</t>
    </r>
    <phoneticPr fontId="4" type="noConversion"/>
  </si>
  <si>
    <r>
      <rPr>
        <sz val="9"/>
        <rFont val="標楷體"/>
        <family val="4"/>
        <charset val="136"/>
      </rPr>
      <t>退伍軍人症</t>
    </r>
    <r>
      <rPr>
        <sz val="9"/>
        <rFont val="Times New Roman"/>
        <family val="1"/>
      </rPr>
      <t xml:space="preserve"> 
legion llosis</t>
    </r>
    <phoneticPr fontId="4" type="noConversion"/>
  </si>
  <si>
    <r>
      <rPr>
        <sz val="9"/>
        <rFont val="標楷體"/>
        <family val="4"/>
        <charset val="136"/>
      </rPr>
      <t xml:space="preserve">梅毒
</t>
    </r>
    <r>
      <rPr>
        <sz val="9"/>
        <rFont val="Times New Roman"/>
        <family val="1"/>
      </rPr>
      <t>syphilis</t>
    </r>
    <phoneticPr fontId="4" type="noConversion"/>
  </si>
  <si>
    <r>
      <rPr>
        <sz val="9"/>
        <rFont val="標楷體"/>
        <family val="4"/>
        <charset val="136"/>
      </rPr>
      <t>侵襲性</t>
    </r>
    <r>
      <rPr>
        <sz val="9"/>
        <rFont val="Times New Roman"/>
        <family val="1"/>
      </rPr>
      <t>b</t>
    </r>
    <r>
      <rPr>
        <sz val="9"/>
        <rFont val="標楷體"/>
        <family val="4"/>
        <charset val="136"/>
      </rPr>
      <t>型嗜血菌感染症</t>
    </r>
    <r>
      <rPr>
        <sz val="9"/>
        <rFont val="Times New Roman"/>
        <family val="1"/>
      </rPr>
      <t xml:space="preserve"> invasive haemophilus influezae type b infections</t>
    </r>
    <phoneticPr fontId="4" type="noConversion"/>
  </si>
  <si>
    <r>
      <rPr>
        <sz val="9"/>
        <rFont val="標楷體"/>
        <family val="4"/>
        <charset val="136"/>
      </rPr>
      <t>急性病毒性肝炎</t>
    </r>
    <r>
      <rPr>
        <sz val="9"/>
        <rFont val="Times New Roman"/>
        <family val="1"/>
      </rPr>
      <t xml:space="preserve">    Aacute Viral Hepatitis</t>
    </r>
    <phoneticPr fontId="4" type="noConversion"/>
  </si>
  <si>
    <r>
      <t>A</t>
    </r>
    <r>
      <rPr>
        <sz val="9"/>
        <rFont val="標楷體"/>
        <family val="4"/>
        <charset val="136"/>
      </rPr>
      <t>型</t>
    </r>
    <phoneticPr fontId="4" type="noConversion"/>
  </si>
  <si>
    <r>
      <t>B</t>
    </r>
    <r>
      <rPr>
        <sz val="9"/>
        <rFont val="標楷體"/>
        <family val="4"/>
        <charset val="136"/>
      </rPr>
      <t>型</t>
    </r>
    <phoneticPr fontId="4" type="noConversion"/>
  </si>
  <si>
    <r>
      <t>C</t>
    </r>
    <r>
      <rPr>
        <sz val="9"/>
        <rFont val="標楷體"/>
        <family val="4"/>
        <charset val="136"/>
      </rPr>
      <t>型</t>
    </r>
    <phoneticPr fontId="4" type="noConversion"/>
  </si>
  <si>
    <r>
      <t>D</t>
    </r>
    <r>
      <rPr>
        <sz val="9"/>
        <rFont val="標楷體"/>
        <family val="4"/>
        <charset val="136"/>
      </rPr>
      <t>型</t>
    </r>
    <phoneticPr fontId="4" type="noConversion"/>
  </si>
  <si>
    <r>
      <t>E</t>
    </r>
    <r>
      <rPr>
        <sz val="9"/>
        <rFont val="標楷體"/>
        <family val="4"/>
        <charset val="136"/>
      </rPr>
      <t>型</t>
    </r>
    <phoneticPr fontId="4" type="noConversion"/>
  </si>
  <si>
    <r>
      <rPr>
        <sz val="9"/>
        <rFont val="標楷體"/>
        <family val="4"/>
        <charset val="136"/>
      </rPr>
      <t>未定型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</si>
  <si>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9</t>
    </r>
    <r>
      <rPr>
        <b/>
        <sz val="14"/>
        <rFont val="標楷體"/>
        <family val="4"/>
        <charset val="136"/>
      </rPr>
      <t>、法定傳染病報告及死亡人數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</t>
    </r>
    <r>
      <rPr>
        <b/>
        <sz val="14"/>
        <rFont val="Times New Roman"/>
        <family val="1"/>
      </rPr>
      <t>2)</t>
    </r>
    <phoneticPr fontId="4" type="noConversion"/>
  </si>
  <si>
    <r>
      <t>Table 9</t>
    </r>
    <r>
      <rPr>
        <b/>
        <sz val="14"/>
        <rFont val="標楷體"/>
        <family val="4"/>
        <charset val="136"/>
      </rPr>
      <t>、</t>
    </r>
    <r>
      <rPr>
        <b/>
        <sz val="14"/>
        <rFont val="Times New Roman"/>
        <family val="1"/>
      </rPr>
      <t>Reports Of Legal Infection And Number Of Deaths (Cont. 2)</t>
    </r>
    <phoneticPr fontId="18" type="noConversion"/>
  </si>
  <si>
    <r>
      <rPr>
        <sz val="10"/>
        <rFont val="標楷體"/>
        <family val="4"/>
        <charset val="136"/>
      </rPr>
      <t>年別</t>
    </r>
    <r>
      <rPr>
        <sz val="11"/>
        <rFont val="Times New Roman"/>
        <family val="1"/>
      </rPr>
      <t xml:space="preserve">
</t>
    </r>
    <r>
      <rPr>
        <sz val="8"/>
        <rFont val="Times New Roman"/>
        <family val="1"/>
      </rPr>
      <t>year</t>
    </r>
    <phoneticPr fontId="26" type="noConversion"/>
  </si>
  <si>
    <r>
      <rPr>
        <sz val="10"/>
        <rFont val="標楷體"/>
        <family val="4"/>
        <charset val="136"/>
      </rPr>
      <t>腮腺炎</t>
    </r>
    <r>
      <rPr>
        <sz val="10"/>
        <rFont val="Times New Roman"/>
        <family val="1"/>
      </rPr>
      <t xml:space="preserve">            </t>
    </r>
    <r>
      <rPr>
        <sz val="8"/>
        <rFont val="Times New Roman"/>
        <family val="1"/>
      </rPr>
      <t xml:space="preserve">    mumps</t>
    </r>
    <phoneticPr fontId="4" type="noConversion"/>
  </si>
  <si>
    <r>
      <rPr>
        <sz val="10"/>
        <rFont val="標楷體"/>
        <family val="4"/>
        <charset val="136"/>
      </rPr>
      <t>德國麻疹</t>
    </r>
    <r>
      <rPr>
        <sz val="10"/>
        <rFont val="Times New Roman"/>
        <family val="1"/>
      </rPr>
      <t xml:space="preserve">             rubella</t>
    </r>
    <phoneticPr fontId="4" type="noConversion"/>
  </si>
  <si>
    <r>
      <rPr>
        <sz val="10"/>
        <rFont val="標楷體"/>
        <family val="4"/>
        <charset val="136"/>
      </rPr>
      <t>結核病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  T.B.</t>
    </r>
    <phoneticPr fontId="4" type="noConversion"/>
  </si>
  <si>
    <r>
      <t>HIVE</t>
    </r>
    <r>
      <rPr>
        <sz val="10"/>
        <rFont val="標楷體"/>
        <family val="4"/>
        <charset val="136"/>
      </rPr>
      <t>感染</t>
    </r>
    <phoneticPr fontId="26" type="noConversion"/>
  </si>
  <si>
    <r>
      <rPr>
        <sz val="10"/>
        <rFont val="標楷體"/>
        <family val="4"/>
        <charset val="136"/>
      </rPr>
      <t xml:space="preserve">後天免疫缺乏症候群
</t>
    </r>
    <r>
      <rPr>
        <sz val="8"/>
        <rFont val="Times New Roman"/>
        <family val="1"/>
      </rPr>
      <t xml:space="preserve">AIDS       </t>
    </r>
    <r>
      <rPr>
        <sz val="10"/>
        <rFont val="Times New Roman"/>
        <family val="1"/>
      </rPr>
      <t xml:space="preserve">       </t>
    </r>
    <phoneticPr fontId="4" type="noConversion"/>
  </si>
  <si>
    <r>
      <rPr>
        <sz val="10"/>
        <rFont val="標楷體"/>
        <family val="4"/>
        <charset val="136"/>
      </rPr>
      <t xml:space="preserve">淋病
</t>
    </r>
    <r>
      <rPr>
        <sz val="8"/>
        <rFont val="Times New Roman"/>
        <family val="1"/>
      </rPr>
      <t>Gonorrhea</t>
    </r>
    <phoneticPr fontId="4" type="noConversion"/>
  </si>
  <si>
    <r>
      <rPr>
        <sz val="10"/>
        <rFont val="標楷體"/>
        <family val="4"/>
        <charset val="136"/>
      </rPr>
      <t xml:space="preserve">侵襲性肺炎鏈球菌感染症
</t>
    </r>
    <r>
      <rPr>
        <sz val="8"/>
        <rFont val="Times New Roman"/>
        <family val="1"/>
      </rPr>
      <t>Invasive Pneumococcal Disease</t>
    </r>
    <phoneticPr fontId="4" type="noConversion"/>
  </si>
  <si>
    <r>
      <rPr>
        <sz val="10"/>
        <rFont val="標楷體"/>
        <family val="4"/>
        <charset val="136"/>
      </rPr>
      <t xml:space="preserve">水痘
</t>
    </r>
    <r>
      <rPr>
        <sz val="8"/>
        <rFont val="Times New Roman"/>
        <family val="1"/>
      </rPr>
      <t>Chicken Pox</t>
    </r>
    <phoneticPr fontId="4" type="noConversion"/>
  </si>
  <si>
    <r>
      <rPr>
        <sz val="10"/>
        <rFont val="標楷體"/>
        <family val="4"/>
        <charset val="136"/>
      </rPr>
      <t xml:space="preserve">日本腦炎
</t>
    </r>
    <r>
      <rPr>
        <sz val="8"/>
        <rFont val="Times New Roman"/>
        <family val="1"/>
      </rPr>
      <t>Japanese Encephalitis</t>
    </r>
    <phoneticPr fontId="4" type="noConversion"/>
  </si>
  <si>
    <r>
      <rPr>
        <sz val="10"/>
        <rFont val="標楷體"/>
        <family val="4"/>
        <charset val="136"/>
      </rPr>
      <t xml:space="preserve">肺結核
</t>
    </r>
    <r>
      <rPr>
        <sz val="8"/>
        <rFont val="Times New Roman"/>
        <family val="1"/>
      </rPr>
      <t xml:space="preserve"> tuberculous meningitis</t>
    </r>
    <phoneticPr fontId="4" type="noConversion"/>
  </si>
  <si>
    <r>
      <rPr>
        <sz val="10"/>
        <rFont val="標楷體"/>
        <family val="4"/>
        <charset val="136"/>
      </rPr>
      <t>結核性腦膜炎</t>
    </r>
    <r>
      <rPr>
        <sz val="10"/>
        <rFont val="Times New Roman"/>
        <family val="1"/>
      </rPr>
      <t xml:space="preserve">    </t>
    </r>
    <r>
      <rPr>
        <sz val="8"/>
        <rFont val="Times New Roman"/>
        <family val="1"/>
      </rPr>
      <t>pulmonary tuberculosis</t>
    </r>
    <phoneticPr fontId="4" type="noConversion"/>
  </si>
  <si>
    <r>
      <t xml:space="preserve"> </t>
    </r>
    <r>
      <rPr>
        <sz val="10"/>
        <rFont val="標楷體"/>
        <family val="4"/>
        <charset val="136"/>
      </rPr>
      <t>其他結核病</t>
    </r>
    <r>
      <rPr>
        <sz val="10"/>
        <rFont val="Times New Roman"/>
        <family val="1"/>
      </rPr>
      <t xml:space="preserve">     
</t>
    </r>
    <r>
      <rPr>
        <sz val="8"/>
        <rFont val="Times New Roman"/>
        <family val="1"/>
      </rPr>
      <t>Other  Tuberculosis</t>
    </r>
    <phoneticPr fontId="4" type="noConversion"/>
  </si>
  <si>
    <r>
      <rPr>
        <sz val="10"/>
        <rFont val="標楷體"/>
        <family val="4"/>
        <charset val="136"/>
      </rPr>
      <t>開放性</t>
    </r>
    <r>
      <rPr>
        <sz val="10"/>
        <rFont val="Times New Roman"/>
        <family val="1"/>
      </rPr>
      <t xml:space="preserve"> </t>
    </r>
    <phoneticPr fontId="4" type="noConversion"/>
  </si>
  <si>
    <r>
      <rPr>
        <sz val="10"/>
        <rFont val="標楷體"/>
        <family val="4"/>
        <charset val="136"/>
      </rPr>
      <t>非開放性</t>
    </r>
    <r>
      <rPr>
        <sz val="10"/>
        <rFont val="Times New Roman"/>
        <family val="1"/>
      </rPr>
      <t xml:space="preserve"> 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</si>
  <si>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9 </t>
    </r>
    <r>
      <rPr>
        <b/>
        <sz val="14"/>
        <rFont val="標楷體"/>
        <family val="4"/>
        <charset val="136"/>
      </rPr>
      <t>法定傳染病病例人數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</t>
    </r>
    <r>
      <rPr>
        <b/>
        <sz val="14"/>
        <rFont val="Times New Roman"/>
        <family val="1"/>
      </rPr>
      <t>3)</t>
    </r>
    <phoneticPr fontId="4" type="noConversion"/>
  </si>
  <si>
    <r>
      <rPr>
        <sz val="8"/>
        <rFont val="標楷體"/>
        <family val="4"/>
        <charset val="136"/>
      </rPr>
      <t>單位</t>
    </r>
    <r>
      <rPr>
        <sz val="8"/>
        <rFont val="Times New Roman"/>
        <family val="1"/>
      </rPr>
      <t>:</t>
    </r>
    <r>
      <rPr>
        <sz val="8"/>
        <rFont val="標楷體"/>
        <family val="4"/>
        <charset val="136"/>
      </rPr>
      <t>人</t>
    </r>
    <r>
      <rPr>
        <sz val="8"/>
        <rFont val="Times New Roman"/>
        <family val="1"/>
      </rPr>
      <t xml:space="preserve">                                                                                               (1) </t>
    </r>
    <r>
      <rPr>
        <sz val="8"/>
        <rFont val="標楷體"/>
        <family val="4"/>
        <charset val="136"/>
      </rPr>
      <t>確定病例</t>
    </r>
    <phoneticPr fontId="4" type="noConversion"/>
  </si>
  <si>
    <r>
      <rPr>
        <sz val="10"/>
        <rFont val="標楷體"/>
        <family val="4"/>
        <charset val="136"/>
      </rPr>
      <t>年別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Year</t>
    </r>
    <phoneticPr fontId="4" type="noConversion"/>
  </si>
  <si>
    <r>
      <rPr>
        <sz val="10"/>
        <rFont val="標楷體"/>
        <family val="4"/>
        <charset val="136"/>
      </rPr>
      <t>總計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Grand Total</t>
    </r>
    <phoneticPr fontId="4" type="noConversion"/>
  </si>
  <si>
    <r>
      <rPr>
        <sz val="10"/>
        <rFont val="標楷體"/>
        <family val="4"/>
        <charset val="136"/>
      </rPr>
      <t>第一類法定傳染病</t>
    </r>
    <r>
      <rPr>
        <sz val="10"/>
        <rFont val="Times New Roman"/>
        <family val="1"/>
      </rPr>
      <t xml:space="preserve">  
</t>
    </r>
    <r>
      <rPr>
        <sz val="8"/>
        <rFont val="Times New Roman"/>
        <family val="1"/>
      </rPr>
      <t>Notifiable Infectious Disease I</t>
    </r>
    <phoneticPr fontId="4" type="noConversion"/>
  </si>
  <si>
    <r>
      <rPr>
        <sz val="10"/>
        <rFont val="標楷體"/>
        <family val="4"/>
        <charset val="136"/>
      </rPr>
      <t>第二類法定傳染病</t>
    </r>
    <r>
      <rPr>
        <sz val="10"/>
        <rFont val="Times New Roman"/>
        <family val="1"/>
      </rPr>
      <t xml:space="preserve">  
</t>
    </r>
    <r>
      <rPr>
        <sz val="8"/>
        <rFont val="Times New Roman"/>
        <family val="1"/>
      </rPr>
      <t>Notifiable Infectious Disease II</t>
    </r>
    <phoneticPr fontId="4" type="noConversion"/>
  </si>
  <si>
    <r>
      <rPr>
        <sz val="10"/>
        <rFont val="標楷體"/>
        <family val="4"/>
        <charset val="136"/>
      </rPr>
      <t xml:space="preserve">天花
</t>
    </r>
    <r>
      <rPr>
        <sz val="8"/>
        <rFont val="Times New Roman"/>
        <family val="1"/>
      </rPr>
      <t>Smallpox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</si>
  <si>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鼠疫
</t>
    </r>
    <r>
      <rPr>
        <sz val="8"/>
        <rFont val="Times New Roman"/>
        <family val="1"/>
      </rPr>
      <t>Plague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</si>
  <si>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嚴重急性呼吸道症候群
</t>
    </r>
    <r>
      <rPr>
        <sz val="8"/>
        <rFont val="Times New Roman"/>
        <family val="1"/>
      </rPr>
      <t>SARS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</si>
  <si>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狂犬病
</t>
    </r>
    <r>
      <rPr>
        <sz val="8"/>
        <rFont val="Times New Roman"/>
        <family val="1"/>
      </rPr>
      <t>Rabies</t>
    </r>
    <r>
      <rPr>
        <sz val="10"/>
        <rFont val="Times New Roman"/>
        <family val="1"/>
      </rPr>
      <t xml:space="preserve">
</t>
    </r>
    <phoneticPr fontId="4" type="noConversion"/>
  </si>
  <si>
    <r>
      <t>H5N1</t>
    </r>
    <r>
      <rPr>
        <sz val="10"/>
        <rFont val="標楷體"/>
        <family val="4"/>
        <charset val="136"/>
      </rPr>
      <t xml:space="preserve">流感
</t>
    </r>
    <r>
      <rPr>
        <sz val="8"/>
        <rFont val="Times New Roman"/>
        <family val="1"/>
      </rPr>
      <t>H5N1 Influenza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</si>
  <si>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白喉
</t>
    </r>
    <r>
      <rPr>
        <sz val="8"/>
        <rFont val="Times New Roman"/>
        <family val="1"/>
      </rPr>
      <t xml:space="preserve">Diphtheria
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</si>
  <si>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傷寒
</t>
    </r>
    <r>
      <rPr>
        <sz val="8"/>
        <rFont val="Times New Roman"/>
        <family val="1"/>
      </rPr>
      <t>Typhoid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</si>
  <si>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登革熱
</t>
    </r>
    <r>
      <rPr>
        <sz val="8"/>
        <rFont val="Times New Roman"/>
        <family val="1"/>
      </rPr>
      <t>Dengue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</si>
  <si>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>登革出血熱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 xml:space="preserve">登革休克症候群
</t>
    </r>
    <r>
      <rPr>
        <sz val="8"/>
        <rFont val="Times New Roman"/>
        <family val="1"/>
      </rPr>
      <t>Dengue Hemorrhagic Fever/ Dengue Shock Syndrome</t>
    </r>
    <phoneticPr fontId="4" type="noConversion"/>
  </si>
  <si>
    <r>
      <rPr>
        <sz val="10"/>
        <rFont val="標楷體"/>
        <family val="4"/>
        <charset val="136"/>
      </rPr>
      <t xml:space="preserve">流行性腦脊髓膜炎
</t>
    </r>
    <r>
      <rPr>
        <sz val="8"/>
        <rFont val="Times New Roman"/>
        <family val="1"/>
      </rPr>
      <t>Meningococcal Meningitis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</si>
  <si>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副傷寒
</t>
    </r>
    <r>
      <rPr>
        <sz val="8"/>
        <rFont val="Times New Roman"/>
        <family val="1"/>
      </rPr>
      <t>Paratyphoid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</si>
  <si>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小兒麻痺症
</t>
    </r>
    <r>
      <rPr>
        <sz val="8"/>
        <rFont val="Times New Roman"/>
        <family val="1"/>
      </rPr>
      <t>Poliomyelitis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</si>
  <si>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急性無力肢體麻痺
</t>
    </r>
    <r>
      <rPr>
        <sz val="8"/>
        <rFont val="Times New Roman"/>
        <family val="1"/>
      </rPr>
      <t>Acute Flaccid Paralysis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</si>
  <si>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桿菌性痢疾
</t>
    </r>
    <r>
      <rPr>
        <sz val="8"/>
        <rFont val="Times New Roman"/>
        <family val="1"/>
      </rPr>
      <t>Shigellosis</t>
    </r>
    <r>
      <rPr>
        <sz val="10"/>
        <rFont val="Times New Roman"/>
        <family val="1"/>
      </rPr>
      <t xml:space="preserve">
</t>
    </r>
    <phoneticPr fontId="4" type="noConversion"/>
  </si>
  <si>
    <r>
      <rPr>
        <b/>
        <sz val="14"/>
        <rFont val="新細明體"/>
        <family val="1"/>
        <charset val="136"/>
      </rPr>
      <t>表</t>
    </r>
    <r>
      <rPr>
        <sz val="14"/>
        <color indexed="8"/>
        <rFont val="Times New Roman"/>
        <family val="1"/>
      </rPr>
      <t xml:space="preserve"> 9-4 </t>
    </r>
    <r>
      <rPr>
        <sz val="14"/>
        <color indexed="8"/>
        <rFont val="新細明體"/>
        <family val="1"/>
        <charset val="136"/>
      </rPr>
      <t>法定傳染病病例人數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新細明體"/>
        <family val="1"/>
        <charset val="136"/>
      </rPr>
      <t>續</t>
    </r>
    <r>
      <rPr>
        <sz val="14"/>
        <color indexed="8"/>
        <rFont val="Times New Roman"/>
        <family val="1"/>
      </rPr>
      <t>4)</t>
    </r>
    <phoneticPr fontId="4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</si>
  <si>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>:</t>
    </r>
    <r>
      <rPr>
        <sz val="8"/>
        <rFont val="新細明體"/>
        <family val="1"/>
        <charset val="136"/>
      </rPr>
      <t>人</t>
    </r>
    <r>
      <rPr>
        <sz val="8"/>
        <rFont val="Times New Roman"/>
        <family val="1"/>
      </rPr>
      <t xml:space="preserve">                                                                                               (1) </t>
    </r>
    <r>
      <rPr>
        <sz val="8"/>
        <rFont val="新細明體"/>
        <family val="1"/>
        <charset val="136"/>
      </rPr>
      <t>確定病例</t>
    </r>
    <phoneticPr fontId="4" type="noConversion"/>
  </si>
  <si>
    <r>
      <rPr>
        <sz val="10"/>
        <rFont val="新細明體"/>
        <family val="1"/>
        <charset val="136"/>
      </rPr>
      <t xml:space="preserve">年別
</t>
    </r>
    <r>
      <rPr>
        <sz val="8"/>
        <rFont val="Times New Roman"/>
        <family val="1"/>
      </rPr>
      <t>Year</t>
    </r>
    <phoneticPr fontId="4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</si>
  <si>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>:</t>
    </r>
    <r>
      <rPr>
        <sz val="8"/>
        <rFont val="新細明體"/>
        <family val="1"/>
        <charset val="136"/>
      </rPr>
      <t>人</t>
    </r>
    <r>
      <rPr>
        <sz val="8"/>
        <rFont val="Times New Roman"/>
        <family val="1"/>
      </rPr>
      <t xml:space="preserve">                                                                                                    (1) </t>
    </r>
    <r>
      <rPr>
        <sz val="8"/>
        <rFont val="新細明體"/>
        <family val="1"/>
        <charset val="136"/>
      </rPr>
      <t>確定病例</t>
    </r>
    <phoneticPr fontId="4" type="noConversion"/>
  </si>
  <si>
    <r>
      <rPr>
        <sz val="10"/>
        <rFont val="新細明體"/>
        <family val="1"/>
        <charset val="136"/>
      </rPr>
      <t>第四類法定傳染病</t>
    </r>
    <r>
      <rPr>
        <sz val="10"/>
        <rFont val="Times New Roman"/>
        <family val="1"/>
      </rPr>
      <t/>
    </r>
    <phoneticPr fontId="4" type="noConversion"/>
  </si>
  <si>
    <r>
      <rPr>
        <sz val="10"/>
        <rFont val="新細明體"/>
        <family val="1"/>
        <charset val="136"/>
      </rPr>
      <t>疱疹</t>
    </r>
    <r>
      <rPr>
        <sz val="10"/>
        <rFont val="Times New Roman"/>
        <family val="1"/>
      </rPr>
      <t>B</t>
    </r>
    <r>
      <rPr>
        <sz val="10"/>
        <rFont val="新細明體"/>
        <family val="1"/>
        <charset val="136"/>
      </rPr>
      <t xml:space="preserve">病毒
感染症
</t>
    </r>
    <r>
      <rPr>
        <sz val="8"/>
        <rFont val="Times New Roman"/>
        <family val="1"/>
      </rPr>
      <t>Herpesvirus B Infection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</si>
  <si>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鉤端螺
旋體病
</t>
    </r>
    <r>
      <rPr>
        <sz val="8"/>
        <rFont val="Times New Roman"/>
        <family val="1"/>
      </rPr>
      <t>Leptospirosis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</si>
  <si>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類鼻疽
</t>
    </r>
    <r>
      <rPr>
        <sz val="8"/>
        <rFont val="Times New Roman"/>
        <family val="1"/>
      </rPr>
      <t>Melioidosis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</si>
  <si>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肉毒桿
菌中毒
</t>
    </r>
    <r>
      <rPr>
        <sz val="8"/>
        <rFont val="Times New Roman"/>
        <family val="1"/>
      </rPr>
      <t>Botulism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</si>
  <si>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侵襲性
肺炎鏈球
菌感染症
</t>
    </r>
    <r>
      <rPr>
        <sz val="8"/>
        <rFont val="Times New Roman"/>
        <family val="1"/>
      </rPr>
      <t>Invasive Pneumococcal Disease</t>
    </r>
    <r>
      <rPr>
        <sz val="10"/>
        <rFont val="Times New Roman"/>
        <family val="1"/>
      </rPr>
      <t xml:space="preserve">
</t>
    </r>
    <phoneticPr fontId="4" type="noConversion"/>
  </si>
  <si>
    <r>
      <t>Q</t>
    </r>
    <r>
      <rPr>
        <sz val="10"/>
        <rFont val="新細明體"/>
        <family val="1"/>
        <charset val="136"/>
      </rPr>
      <t xml:space="preserve">熱
</t>
    </r>
    <r>
      <rPr>
        <sz val="8"/>
        <rFont val="Times New Roman"/>
        <family val="1"/>
      </rPr>
      <t>Q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</si>
  <si>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新細明體"/>
        <family val="1"/>
        <charset val="136"/>
      </rPr>
      <t>年</t>
    </r>
    <phoneticPr fontId="18" type="noConversion"/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</si>
  <si>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新細明體"/>
        <family val="1"/>
        <charset val="136"/>
      </rPr>
      <t>年</t>
    </r>
  </si>
  <si>
    <r>
      <rPr>
        <sz val="10"/>
        <rFont val="新細明體"/>
        <family val="1"/>
        <charset val="136"/>
      </rPr>
      <t xml:space="preserve">年別
</t>
    </r>
    <r>
      <rPr>
        <sz val="8"/>
        <rFont val="Times New Roman"/>
        <family val="1"/>
      </rPr>
      <t>Year</t>
    </r>
    <phoneticPr fontId="4" type="noConversion"/>
  </si>
  <si>
    <r>
      <rPr>
        <sz val="10"/>
        <rFont val="新細明體"/>
        <family val="1"/>
        <charset val="136"/>
      </rPr>
      <t>第二類法定傳染病</t>
    </r>
    <r>
      <rPr>
        <sz val="10"/>
        <rFont val="Times New Roman"/>
        <family val="1"/>
      </rPr>
      <t xml:space="preserve">  </t>
    </r>
    <phoneticPr fontId="4" type="noConversion"/>
  </si>
  <si>
    <r>
      <rPr>
        <sz val="10"/>
        <rFont val="新細明體"/>
        <family val="1"/>
        <charset val="136"/>
      </rPr>
      <t>第三類法定傳染病</t>
    </r>
    <r>
      <rPr>
        <sz val="10"/>
        <rFont val="Times New Roman"/>
        <family val="1"/>
      </rPr>
      <t xml:space="preserve">  
</t>
    </r>
    <r>
      <rPr>
        <sz val="8"/>
        <rFont val="Times New Roman"/>
        <family val="1"/>
      </rPr>
      <t>Notifiable Infectious Disease III</t>
    </r>
    <phoneticPr fontId="4" type="noConversion"/>
  </si>
  <si>
    <r>
      <rPr>
        <sz val="10"/>
        <rFont val="新細明體"/>
        <family val="1"/>
        <charset val="136"/>
      </rPr>
      <t xml:space="preserve">阿米巴性痢疾
</t>
    </r>
    <r>
      <rPr>
        <sz val="8"/>
        <rFont val="Times New Roman"/>
        <family val="1"/>
      </rPr>
      <t>Amoebiasis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</si>
  <si>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>瘧疾</t>
    </r>
    <r>
      <rPr>
        <sz val="10"/>
        <rFont val="Times New Roman"/>
        <family val="1"/>
      </rPr>
      <t xml:space="preserve">  
Malaria</t>
    </r>
    <phoneticPr fontId="4" type="noConversion"/>
  </si>
  <si>
    <r>
      <rPr>
        <sz val="10"/>
        <rFont val="新細明體"/>
        <family val="1"/>
        <charset val="136"/>
      </rPr>
      <t xml:space="preserve">麻疹
</t>
    </r>
    <r>
      <rPr>
        <sz val="8"/>
        <rFont val="Times New Roman"/>
        <family val="1"/>
      </rPr>
      <t>Measles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</si>
  <si>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>急性病毒性</t>
    </r>
    <r>
      <rPr>
        <sz val="10"/>
        <rFont val="Times New Roman"/>
        <family val="1"/>
      </rPr>
      <t>A</t>
    </r>
    <r>
      <rPr>
        <sz val="10"/>
        <rFont val="新細明體"/>
        <family val="1"/>
        <charset val="136"/>
      </rPr>
      <t xml:space="preserve">型肝炎
</t>
    </r>
    <r>
      <rPr>
        <sz val="8"/>
        <rFont val="Times New Roman"/>
        <family val="1"/>
      </rPr>
      <t>Acute Hepatitis 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</si>
  <si>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腸道出血性大腸桿菌感染症
</t>
    </r>
    <r>
      <rPr>
        <sz val="8"/>
        <rFont val="Times New Roman"/>
        <family val="1"/>
      </rPr>
      <t>Enterohaemorrhagic E.coli Infections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</si>
  <si>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>漢他病毒症候群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Hantavirus Syndrome</t>
    </r>
    <phoneticPr fontId="4" type="noConversion"/>
  </si>
  <si>
    <r>
      <rPr>
        <sz val="10"/>
        <rFont val="新細明體"/>
        <family val="1"/>
        <charset val="136"/>
      </rPr>
      <t xml:space="preserve">霍亂
</t>
    </r>
    <r>
      <rPr>
        <sz val="8"/>
        <rFont val="Times New Roman"/>
        <family val="1"/>
      </rPr>
      <t>Cholera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</si>
  <si>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德國麻疹
</t>
    </r>
    <r>
      <rPr>
        <sz val="8"/>
        <rFont val="Times New Roman"/>
        <family val="1"/>
      </rPr>
      <t>Rubella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</si>
  <si>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多重抗藥性結核病
</t>
    </r>
    <r>
      <rPr>
        <sz val="8"/>
        <rFont val="Times New Roman"/>
        <family val="1"/>
      </rPr>
      <t xml:space="preserve">MDR-TB
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</si>
  <si>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屈公病
</t>
    </r>
    <r>
      <rPr>
        <sz val="8"/>
        <rFont val="Times New Roman"/>
        <family val="1"/>
      </rPr>
      <t>Chikungunya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</si>
  <si>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西尼羅熱
</t>
    </r>
    <r>
      <rPr>
        <sz val="8"/>
        <rFont val="Times New Roman"/>
        <family val="1"/>
      </rPr>
      <t>West Nile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</si>
  <si>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流行性斑疹傷寒
</t>
    </r>
    <r>
      <rPr>
        <sz val="8"/>
        <rFont val="Times New Roman"/>
        <family val="1"/>
      </rPr>
      <t>Epidemic Typhus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</si>
  <si>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炭疽病
</t>
    </r>
    <r>
      <rPr>
        <sz val="8"/>
        <rFont val="Times New Roman"/>
        <family val="1"/>
      </rPr>
      <t>Anthrax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</si>
  <si>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百日咳
</t>
    </r>
    <r>
      <rPr>
        <sz val="8"/>
        <rFont val="Times New Roman"/>
        <family val="1"/>
      </rPr>
      <t>Pertussis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</si>
  <si>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日本腦炎
</t>
    </r>
    <r>
      <rPr>
        <sz val="8"/>
        <rFont val="Times New Roman"/>
        <family val="1"/>
      </rPr>
      <t>Japanese Encephalitis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</si>
  <si>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本土病例
</t>
    </r>
    <r>
      <rPr>
        <sz val="8"/>
        <rFont val="Times New Roman"/>
        <family val="1"/>
      </rPr>
      <t>Indigenous Cases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</si>
  <si>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境外移入
</t>
    </r>
    <r>
      <rPr>
        <sz val="8"/>
        <rFont val="Times New Roman"/>
        <family val="1"/>
      </rPr>
      <t>Foreign-origin Cases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</si>
  <si>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漢他病毒出血熱
</t>
    </r>
    <r>
      <rPr>
        <sz val="8"/>
        <rFont val="Times New Roman"/>
        <family val="1"/>
      </rPr>
      <t>Hemorrhagic Fever with Renal Syndrome</t>
    </r>
    <phoneticPr fontId="4" type="noConversion"/>
  </si>
  <si>
    <r>
      <rPr>
        <sz val="10"/>
        <rFont val="新細明體"/>
        <family val="1"/>
        <charset val="136"/>
      </rPr>
      <t xml:space="preserve">漢他病毒肺症候群
</t>
    </r>
    <r>
      <rPr>
        <sz val="8"/>
        <rFont val="Times New Roman"/>
        <family val="1"/>
      </rPr>
      <t>Hantavirus Pulmonary Syndrome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</si>
  <si>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新細明體"/>
        <family val="1"/>
        <charset val="136"/>
      </rPr>
      <t>年</t>
    </r>
    <phoneticPr fontId="18" type="noConversion"/>
  </si>
  <si>
    <r>
      <rPr>
        <b/>
        <sz val="14"/>
        <rFont val="新細明體"/>
        <family val="1"/>
        <charset val="136"/>
      </rPr>
      <t>表</t>
    </r>
    <r>
      <rPr>
        <sz val="14"/>
        <rFont val="Times New Roman"/>
        <family val="1"/>
      </rPr>
      <t xml:space="preserve"> 9-4 </t>
    </r>
    <r>
      <rPr>
        <sz val="14"/>
        <rFont val="新細明體"/>
        <family val="1"/>
        <charset val="136"/>
      </rPr>
      <t>法定傳染病病例人數</t>
    </r>
    <r>
      <rPr>
        <sz val="14"/>
        <rFont val="Times New Roman"/>
        <family val="1"/>
      </rPr>
      <t>(</t>
    </r>
    <r>
      <rPr>
        <sz val="14"/>
        <rFont val="新細明體"/>
        <family val="1"/>
        <charset val="136"/>
      </rPr>
      <t>續</t>
    </r>
    <r>
      <rPr>
        <sz val="14"/>
        <rFont val="Times New Roman"/>
        <family val="1"/>
      </rPr>
      <t>5)</t>
    </r>
    <phoneticPr fontId="4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</si>
  <si>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>:</t>
    </r>
    <r>
      <rPr>
        <sz val="8"/>
        <rFont val="新細明體"/>
        <family val="1"/>
        <charset val="136"/>
      </rPr>
      <t>人</t>
    </r>
    <r>
      <rPr>
        <sz val="8"/>
        <rFont val="Times New Roman"/>
        <family val="1"/>
      </rPr>
      <t xml:space="preserve">                                                                                                   (1) </t>
    </r>
    <r>
      <rPr>
        <sz val="8"/>
        <rFont val="新細明體"/>
        <family val="1"/>
        <charset val="136"/>
      </rPr>
      <t>確定病例</t>
    </r>
    <phoneticPr fontId="4" type="noConversion"/>
  </si>
  <si>
    <r>
      <rPr>
        <sz val="10"/>
        <rFont val="細明體"/>
        <family val="3"/>
        <charset val="136"/>
      </rPr>
      <t>第三類法定傳染病</t>
    </r>
    <r>
      <rPr>
        <sz val="10"/>
        <rFont val="Times New Roman"/>
        <family val="1"/>
      </rPr>
      <t xml:space="preserve">  </t>
    </r>
    <phoneticPr fontId="4" type="noConversion"/>
  </si>
  <si>
    <r>
      <rPr>
        <sz val="10"/>
        <rFont val="新細明體"/>
        <family val="1"/>
        <charset val="136"/>
      </rPr>
      <t xml:space="preserve">結核病
</t>
    </r>
    <r>
      <rPr>
        <sz val="8"/>
        <rFont val="Times New Roman"/>
        <family val="1"/>
      </rPr>
      <t xml:space="preserve">Tuberculosis
</t>
    </r>
    <phoneticPr fontId="4" type="noConversion"/>
  </si>
  <si>
    <r>
      <rPr>
        <sz val="10"/>
        <rFont val="新細明體"/>
        <family val="1"/>
        <charset val="136"/>
      </rPr>
      <t xml:space="preserve">先天性德國麻疹症候群
</t>
    </r>
    <r>
      <rPr>
        <sz val="8"/>
        <rFont val="Times New Roman"/>
        <family val="1"/>
      </rPr>
      <t xml:space="preserve">Congenital Rubella Syndrome
</t>
    </r>
    <phoneticPr fontId="4" type="noConversion"/>
  </si>
  <si>
    <r>
      <rPr>
        <sz val="10"/>
        <rFont val="新細明體"/>
        <family val="1"/>
        <charset val="136"/>
      </rPr>
      <t>急性病毒性肝炎（除</t>
    </r>
    <r>
      <rPr>
        <sz val="10"/>
        <rFont val="Times New Roman"/>
        <family val="1"/>
      </rPr>
      <t>A</t>
    </r>
    <r>
      <rPr>
        <sz val="10"/>
        <rFont val="新細明體"/>
        <family val="1"/>
        <charset val="136"/>
      </rPr>
      <t xml:space="preserve">型外）
</t>
    </r>
    <r>
      <rPr>
        <sz val="8"/>
        <rFont val="Times New Roman"/>
        <family val="1"/>
      </rPr>
      <t>Acute Hepatitis(Except Type A)</t>
    </r>
    <phoneticPr fontId="4" type="noConversion"/>
  </si>
  <si>
    <r>
      <rPr>
        <sz val="10"/>
        <rFont val="新細明體"/>
        <family val="1"/>
        <charset val="136"/>
      </rPr>
      <t xml:space="preserve">退伍軍人病
</t>
    </r>
    <r>
      <rPr>
        <sz val="8"/>
        <rFont val="Times New Roman"/>
        <family val="1"/>
      </rPr>
      <t xml:space="preserve">Legionellosis
</t>
    </r>
    <phoneticPr fontId="4" type="noConversion"/>
  </si>
  <si>
    <r>
      <rPr>
        <sz val="10"/>
        <rFont val="新細明體"/>
        <family val="1"/>
        <charset val="136"/>
      </rPr>
      <t>侵襲性</t>
    </r>
    <r>
      <rPr>
        <sz val="10"/>
        <rFont val="Times New Roman"/>
        <family val="1"/>
      </rPr>
      <t>b</t>
    </r>
    <r>
      <rPr>
        <sz val="10"/>
        <rFont val="新細明體"/>
        <family val="1"/>
        <charset val="136"/>
      </rPr>
      <t xml:space="preserve">型嗜血桿菌感染症
</t>
    </r>
    <r>
      <rPr>
        <sz val="8"/>
        <rFont val="Times New Roman"/>
        <family val="1"/>
      </rPr>
      <t>Invasive Haemophilus Influenzae Type b Infection</t>
    </r>
    <phoneticPr fontId="4" type="noConversion"/>
  </si>
  <si>
    <r>
      <rPr>
        <sz val="10"/>
        <rFont val="新細明體"/>
        <family val="1"/>
        <charset val="136"/>
      </rPr>
      <t xml:space="preserve">梅毒
</t>
    </r>
    <r>
      <rPr>
        <sz val="8"/>
        <rFont val="Times New Roman"/>
        <family val="1"/>
      </rPr>
      <t xml:space="preserve">Syphilis
</t>
    </r>
    <phoneticPr fontId="4" type="noConversion"/>
  </si>
  <si>
    <r>
      <rPr>
        <sz val="10"/>
        <rFont val="新細明體"/>
        <family val="1"/>
        <charset val="136"/>
      </rPr>
      <t xml:space="preserve">淋病
</t>
    </r>
    <r>
      <rPr>
        <sz val="8"/>
        <rFont val="Times New Roman"/>
        <family val="1"/>
      </rPr>
      <t xml:space="preserve">Gonorrhea
</t>
    </r>
    <phoneticPr fontId="4" type="noConversion"/>
  </si>
  <si>
    <r>
      <rPr>
        <sz val="10"/>
        <rFont val="新細明體"/>
        <family val="1"/>
        <charset val="136"/>
      </rPr>
      <t xml:space="preserve">新生兒
破傷風
</t>
    </r>
    <r>
      <rPr>
        <sz val="8"/>
        <rFont val="Times New Roman"/>
        <family val="1"/>
      </rPr>
      <t xml:space="preserve">Neonatal Tetanus
</t>
    </r>
    <phoneticPr fontId="4" type="noConversion"/>
  </si>
  <si>
    <r>
      <rPr>
        <sz val="10"/>
        <rFont val="新細明體"/>
        <family val="1"/>
        <charset val="136"/>
      </rPr>
      <t xml:space="preserve">腸病毒感染併發重症
</t>
    </r>
    <r>
      <rPr>
        <sz val="8"/>
        <rFont val="Times New Roman"/>
        <family val="1"/>
      </rPr>
      <t xml:space="preserve">Enterovirus Infection with Severe Complications
</t>
    </r>
    <phoneticPr fontId="4" type="noConversion"/>
  </si>
  <si>
    <r>
      <rPr>
        <sz val="10"/>
        <rFont val="新細明體"/>
        <family val="1"/>
        <charset val="136"/>
      </rPr>
      <t xml:space="preserve">人類免疫缺乏病毒感染
</t>
    </r>
    <r>
      <rPr>
        <sz val="8"/>
        <rFont val="Times New Roman"/>
        <family val="1"/>
      </rPr>
      <t xml:space="preserve">HIV Infection
</t>
    </r>
    <phoneticPr fontId="4" type="noConversion"/>
  </si>
  <si>
    <r>
      <rPr>
        <sz val="10"/>
        <rFont val="新細明體"/>
        <family val="1"/>
        <charset val="136"/>
      </rPr>
      <t xml:space="preserve">後天免疫缺乏症候群
</t>
    </r>
    <r>
      <rPr>
        <sz val="8"/>
        <rFont val="Times New Roman"/>
        <family val="1"/>
      </rPr>
      <t xml:space="preserve">AIDS
</t>
    </r>
    <phoneticPr fontId="4" type="noConversion"/>
  </si>
  <si>
    <r>
      <rPr>
        <sz val="10"/>
        <rFont val="新細明體"/>
        <family val="1"/>
        <charset val="136"/>
      </rPr>
      <t xml:space="preserve">漢生病
</t>
    </r>
    <r>
      <rPr>
        <sz val="8"/>
        <rFont val="Times New Roman"/>
        <family val="1"/>
      </rPr>
      <t xml:space="preserve">Hansen's Disease
</t>
    </r>
    <phoneticPr fontId="4" type="noConversion"/>
  </si>
  <si>
    <r>
      <t xml:space="preserve">B </t>
    </r>
    <r>
      <rPr>
        <sz val="10"/>
        <rFont val="新細明體"/>
        <family val="1"/>
        <charset val="136"/>
      </rPr>
      <t xml:space="preserve">型
</t>
    </r>
    <r>
      <rPr>
        <sz val="8"/>
        <rFont val="Times New Roman"/>
        <family val="1"/>
      </rPr>
      <t xml:space="preserve">Type B
</t>
    </r>
    <phoneticPr fontId="4" type="noConversion"/>
  </si>
  <si>
    <r>
      <t xml:space="preserve">C </t>
    </r>
    <r>
      <rPr>
        <sz val="10"/>
        <rFont val="新細明體"/>
        <family val="1"/>
        <charset val="136"/>
      </rPr>
      <t xml:space="preserve">型
</t>
    </r>
    <r>
      <rPr>
        <sz val="8"/>
        <rFont val="Times New Roman"/>
        <family val="1"/>
      </rPr>
      <t xml:space="preserve">Type C
</t>
    </r>
    <phoneticPr fontId="4" type="noConversion"/>
  </si>
  <si>
    <r>
      <t xml:space="preserve">D </t>
    </r>
    <r>
      <rPr>
        <sz val="10"/>
        <rFont val="新細明體"/>
        <family val="1"/>
        <charset val="136"/>
      </rPr>
      <t xml:space="preserve">型
</t>
    </r>
    <r>
      <rPr>
        <sz val="8"/>
        <rFont val="Times New Roman"/>
        <family val="1"/>
      </rPr>
      <t xml:space="preserve">Type D
</t>
    </r>
    <phoneticPr fontId="4" type="noConversion"/>
  </si>
  <si>
    <r>
      <t xml:space="preserve">E </t>
    </r>
    <r>
      <rPr>
        <sz val="10"/>
        <rFont val="新細明體"/>
        <family val="1"/>
        <charset val="136"/>
      </rPr>
      <t xml:space="preserve">型
</t>
    </r>
    <r>
      <rPr>
        <sz val="8"/>
        <rFont val="Times New Roman"/>
        <family val="1"/>
      </rPr>
      <t xml:space="preserve">Type E
</t>
    </r>
    <phoneticPr fontId="4" type="noConversion"/>
  </si>
  <si>
    <r>
      <rPr>
        <sz val="10"/>
        <rFont val="新細明體"/>
        <family val="1"/>
        <charset val="136"/>
      </rPr>
      <t xml:space="preserve">未定型
</t>
    </r>
    <r>
      <rPr>
        <sz val="8"/>
        <rFont val="Times New Roman"/>
        <family val="1"/>
      </rPr>
      <t xml:space="preserve">Unspecified
</t>
    </r>
    <phoneticPr fontId="4" type="noConversion"/>
  </si>
  <si>
    <r>
      <rPr>
        <b/>
        <sz val="14"/>
        <rFont val="新細明體"/>
        <family val="1"/>
        <charset val="136"/>
      </rPr>
      <t>表</t>
    </r>
    <r>
      <rPr>
        <sz val="14"/>
        <rFont val="Times New Roman"/>
        <family val="1"/>
      </rPr>
      <t xml:space="preserve"> 9-4 </t>
    </r>
    <r>
      <rPr>
        <sz val="14"/>
        <rFont val="新細明體"/>
        <family val="1"/>
        <charset val="136"/>
      </rPr>
      <t>法定傳染病病例人數</t>
    </r>
    <r>
      <rPr>
        <sz val="14"/>
        <rFont val="Times New Roman"/>
        <family val="1"/>
      </rPr>
      <t>(</t>
    </r>
    <r>
      <rPr>
        <sz val="14"/>
        <rFont val="新細明體"/>
        <family val="1"/>
        <charset val="136"/>
      </rPr>
      <t>續</t>
    </r>
    <r>
      <rPr>
        <sz val="14"/>
        <rFont val="Times New Roman"/>
        <family val="1"/>
      </rPr>
      <t>6)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</si>
  <si>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新細明體"/>
        <family val="1"/>
        <charset val="136"/>
      </rPr>
      <t>年</t>
    </r>
    <phoneticPr fontId="18" type="noConversion"/>
  </si>
  <si>
    <r>
      <rPr>
        <sz val="10"/>
        <rFont val="新細明體"/>
        <family val="1"/>
        <charset val="136"/>
      </rPr>
      <t xml:space="preserve">地方性
斑疹傷寒
</t>
    </r>
    <r>
      <rPr>
        <sz val="8"/>
        <rFont val="Times New Roman"/>
        <family val="1"/>
      </rPr>
      <t>Endemic Typhus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</si>
  <si>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萊姆病
</t>
    </r>
    <r>
      <rPr>
        <sz val="8"/>
        <rFont val="Times New Roman"/>
        <family val="1"/>
      </rPr>
      <t>Lyme Disease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</si>
  <si>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兔熱病
</t>
    </r>
    <r>
      <rPr>
        <sz val="8"/>
        <rFont val="Times New Roman"/>
        <family val="1"/>
      </rPr>
      <t>Tularemia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</si>
  <si>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恙蟲病
</t>
    </r>
    <r>
      <rPr>
        <sz val="8"/>
        <rFont val="Times New Roman"/>
        <family val="1"/>
      </rPr>
      <t>Scrub Typhus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</si>
  <si>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水痘併發症
</t>
    </r>
    <r>
      <rPr>
        <sz val="8"/>
        <rFont val="Times New Roman"/>
        <family val="1"/>
      </rPr>
      <t>varicella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</si>
  <si>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弓形蟲
感染症
</t>
    </r>
    <r>
      <rPr>
        <sz val="8"/>
        <rFont val="Times New Roman"/>
        <family val="1"/>
      </rPr>
      <t>Toxoplasmosis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</si>
  <si>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流感併發症
</t>
    </r>
    <r>
      <rPr>
        <sz val="8"/>
        <rFont val="Times New Roman"/>
        <family val="1"/>
      </rPr>
      <t>Severe Complicated Influenza Case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</si>
  <si>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新細明體"/>
        <family val="1"/>
        <charset val="136"/>
      </rPr>
      <t xml:space="preserve">庫賈氏病
</t>
    </r>
    <r>
      <rPr>
        <sz val="8"/>
        <rFont val="Times New Roman"/>
        <family val="1"/>
      </rPr>
      <t>Creutzfeldt-Jakob Disease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</si>
  <si>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細明體"/>
        <family val="3"/>
        <charset val="136"/>
      </rPr>
      <t xml:space="preserve">布氏桿菌病
</t>
    </r>
    <r>
      <rPr>
        <sz val="8"/>
        <rFont val="Times New Roman"/>
        <family val="1"/>
      </rPr>
      <t>Brucellosis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</si>
  <si>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新細明體"/>
        <family val="1"/>
        <charset val="136"/>
      </rPr>
      <t>年</t>
    </r>
    <phoneticPr fontId="18" type="noConversion"/>
  </si>
  <si>
    <r>
      <rPr>
        <sz val="10"/>
        <color theme="1"/>
        <rFont val="新細明體"/>
        <family val="1"/>
        <charset val="136"/>
      </rPr>
      <t>說　　明：</t>
    </r>
    <r>
      <rPr>
        <sz val="10"/>
        <color theme="1"/>
        <rFont val="Times New Roman"/>
        <family val="1"/>
      </rPr>
      <t>102</t>
    </r>
    <r>
      <rPr>
        <sz val="10"/>
        <color theme="1"/>
        <rFont val="新細明體"/>
        <family val="1"/>
        <charset val="136"/>
      </rPr>
      <t>年第四類法定傳染病－水痘傳染計</t>
    </r>
    <r>
      <rPr>
        <sz val="10"/>
        <color theme="1"/>
        <rFont val="Times New Roman"/>
        <family val="1"/>
      </rPr>
      <t>51</t>
    </r>
    <r>
      <rPr>
        <sz val="10"/>
        <color theme="1"/>
        <rFont val="新細明體"/>
        <family val="1"/>
        <charset val="136"/>
      </rPr>
      <t>人。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</si>
  <si>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9 </t>
    </r>
    <r>
      <rPr>
        <b/>
        <sz val="14"/>
        <rFont val="標楷體"/>
        <family val="4"/>
        <charset val="136"/>
      </rPr>
      <t>法定傳染病病例人數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</t>
    </r>
    <r>
      <rPr>
        <b/>
        <sz val="14"/>
        <rFont val="Times New Roman"/>
        <family val="1"/>
      </rPr>
      <t>4)</t>
    </r>
    <phoneticPr fontId="4" type="noConversion"/>
  </si>
  <si>
    <r>
      <rPr>
        <sz val="10"/>
        <rFont val="標楷體"/>
        <family val="4"/>
        <charset val="136"/>
      </rPr>
      <t xml:space="preserve">狂犬病
</t>
    </r>
    <r>
      <rPr>
        <sz val="10"/>
        <rFont val="Times New Roman"/>
        <family val="1"/>
      </rPr>
      <t xml:space="preserve">Rabies
</t>
    </r>
  </si>
  <si>
    <r>
      <rPr>
        <sz val="10"/>
        <rFont val="標楷體"/>
        <family val="4"/>
        <charset val="136"/>
      </rPr>
      <t xml:space="preserve">嚴重急性呼吸道症候群
</t>
    </r>
    <r>
      <rPr>
        <sz val="10"/>
        <rFont val="Times New Roman"/>
        <family val="1"/>
      </rPr>
      <t xml:space="preserve">SARS
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</si>
  <si>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>年</t>
    </r>
    <phoneticPr fontId="18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</si>
  <si>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</si>
  <si>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 xml:space="preserve">年別
</t>
    </r>
    <r>
      <rPr>
        <sz val="8"/>
        <rFont val="Times New Roman"/>
        <family val="1"/>
      </rPr>
      <t>Year</t>
    </r>
    <phoneticPr fontId="4" type="noConversion"/>
  </si>
  <si>
    <r>
      <rPr>
        <sz val="10"/>
        <rFont val="標楷體"/>
        <family val="4"/>
        <charset val="136"/>
      </rPr>
      <t>第二類法定傳染病</t>
    </r>
    <r>
      <rPr>
        <sz val="10"/>
        <rFont val="Times New Roman"/>
        <family val="1"/>
      </rPr>
      <t xml:space="preserve">  </t>
    </r>
    <phoneticPr fontId="4" type="noConversion"/>
  </si>
  <si>
    <r>
      <rPr>
        <sz val="10"/>
        <rFont val="標楷體"/>
        <family val="4"/>
        <charset val="136"/>
      </rPr>
      <t>第三類法定傳染病</t>
    </r>
    <r>
      <rPr>
        <sz val="10"/>
        <rFont val="Times New Roman"/>
        <family val="1"/>
      </rPr>
      <t xml:space="preserve">  
</t>
    </r>
    <r>
      <rPr>
        <sz val="8"/>
        <rFont val="Times New Roman"/>
        <family val="1"/>
      </rPr>
      <t>Notifiable Infectious Disease III</t>
    </r>
    <phoneticPr fontId="4" type="noConversion"/>
  </si>
  <si>
    <r>
      <rPr>
        <sz val="10"/>
        <rFont val="標楷體"/>
        <family val="4"/>
        <charset val="136"/>
      </rPr>
      <t xml:space="preserve">阿米巴性痢疾
</t>
    </r>
    <r>
      <rPr>
        <sz val="8"/>
        <rFont val="Times New Roman"/>
        <family val="1"/>
      </rPr>
      <t>Amoebiasis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</si>
  <si>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>瘧疾</t>
    </r>
    <r>
      <rPr>
        <sz val="10"/>
        <rFont val="Times New Roman"/>
        <family val="1"/>
      </rPr>
      <t xml:space="preserve">  
Malaria</t>
    </r>
    <phoneticPr fontId="4" type="noConversion"/>
  </si>
  <si>
    <r>
      <rPr>
        <sz val="10"/>
        <rFont val="標楷體"/>
        <family val="4"/>
        <charset val="136"/>
      </rPr>
      <t xml:space="preserve">麻疹
</t>
    </r>
    <r>
      <rPr>
        <sz val="8"/>
        <rFont val="Times New Roman"/>
        <family val="1"/>
      </rPr>
      <t>Measles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</si>
  <si>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>急性病毒性</t>
    </r>
    <r>
      <rPr>
        <sz val="10"/>
        <rFont val="Times New Roman"/>
        <family val="1"/>
      </rPr>
      <t>A</t>
    </r>
    <r>
      <rPr>
        <sz val="10"/>
        <rFont val="標楷體"/>
        <family val="4"/>
        <charset val="136"/>
      </rPr>
      <t xml:space="preserve">型肝炎
</t>
    </r>
    <r>
      <rPr>
        <sz val="8"/>
        <rFont val="Times New Roman"/>
        <family val="1"/>
      </rPr>
      <t>Acute Hepatitis 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</si>
  <si>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腸道出血性大腸桿菌感染症
</t>
    </r>
    <r>
      <rPr>
        <sz val="8"/>
        <rFont val="Times New Roman"/>
        <family val="1"/>
      </rPr>
      <t>Enterohaemorrhagic E.coli Infections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</si>
  <si>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>漢他病毒症候群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Hantavirus Syndrome</t>
    </r>
    <phoneticPr fontId="4" type="noConversion"/>
  </si>
  <si>
    <r>
      <rPr>
        <sz val="10"/>
        <rFont val="標楷體"/>
        <family val="4"/>
        <charset val="136"/>
      </rPr>
      <t xml:space="preserve">霍亂
</t>
    </r>
    <r>
      <rPr>
        <sz val="8"/>
        <rFont val="Times New Roman"/>
        <family val="1"/>
      </rPr>
      <t>Cholera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</si>
  <si>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德國麻疹
</t>
    </r>
    <r>
      <rPr>
        <sz val="8"/>
        <rFont val="Times New Roman"/>
        <family val="1"/>
      </rPr>
      <t>Rubella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</si>
  <si>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多重抗藥性結核病
</t>
    </r>
    <r>
      <rPr>
        <sz val="8"/>
        <rFont val="Times New Roman"/>
        <family val="1"/>
      </rPr>
      <t xml:space="preserve">MDR-TB
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</si>
  <si>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屈公病
</t>
    </r>
    <r>
      <rPr>
        <sz val="8"/>
        <rFont val="Times New Roman"/>
        <family val="1"/>
      </rPr>
      <t>Chikungunya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</si>
  <si>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西尼羅熱
</t>
    </r>
    <r>
      <rPr>
        <sz val="8"/>
        <rFont val="Times New Roman"/>
        <family val="1"/>
      </rPr>
      <t>West Nile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</si>
  <si>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流行性斑疹傷寒
</t>
    </r>
    <r>
      <rPr>
        <sz val="8"/>
        <rFont val="Times New Roman"/>
        <family val="1"/>
      </rPr>
      <t>Epidemic Typhus Fever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</si>
  <si>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炭疽病
</t>
    </r>
    <r>
      <rPr>
        <sz val="8"/>
        <rFont val="Times New Roman"/>
        <family val="1"/>
      </rPr>
      <t>Anthrax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</si>
  <si>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百日咳
</t>
    </r>
    <r>
      <rPr>
        <sz val="8"/>
        <rFont val="Times New Roman"/>
        <family val="1"/>
      </rPr>
      <t>Pertussis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</si>
  <si>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日本腦炎
</t>
    </r>
    <r>
      <rPr>
        <sz val="8"/>
        <rFont val="Times New Roman"/>
        <family val="1"/>
      </rPr>
      <t>Japanese Encephalitis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</si>
  <si>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本土病例
</t>
    </r>
    <r>
      <rPr>
        <sz val="8"/>
        <rFont val="Times New Roman"/>
        <family val="1"/>
      </rPr>
      <t>Indigenous Cases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</si>
  <si>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境外移入
</t>
    </r>
    <r>
      <rPr>
        <sz val="8"/>
        <rFont val="Times New Roman"/>
        <family val="1"/>
      </rPr>
      <t>Foreign-origin Cases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</si>
  <si>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漢他病毒出血熱
</t>
    </r>
    <r>
      <rPr>
        <sz val="8"/>
        <rFont val="Times New Roman"/>
        <family val="1"/>
      </rPr>
      <t>Hemorrhagic Fever with Renal Syndrome</t>
    </r>
    <phoneticPr fontId="4" type="noConversion"/>
  </si>
  <si>
    <r>
      <rPr>
        <sz val="10"/>
        <rFont val="標楷體"/>
        <family val="4"/>
        <charset val="136"/>
      </rPr>
      <t>第三類法定傳染病</t>
    </r>
    <r>
      <rPr>
        <sz val="10"/>
        <rFont val="Times New Roman"/>
        <family val="1"/>
      </rPr>
      <t xml:space="preserve">  </t>
    </r>
    <phoneticPr fontId="4" type="noConversion"/>
  </si>
  <si>
    <r>
      <rPr>
        <sz val="10"/>
        <rFont val="標楷體"/>
        <family val="4"/>
        <charset val="136"/>
      </rPr>
      <t xml:space="preserve">結核病
</t>
    </r>
    <r>
      <rPr>
        <sz val="8"/>
        <rFont val="Times New Roman"/>
        <family val="1"/>
      </rPr>
      <t xml:space="preserve">Tuberculosis
</t>
    </r>
    <phoneticPr fontId="4" type="noConversion"/>
  </si>
  <si>
    <r>
      <rPr>
        <sz val="10"/>
        <rFont val="標楷體"/>
        <family val="4"/>
        <charset val="136"/>
      </rPr>
      <t xml:space="preserve">先天性德國麻疹症候群
</t>
    </r>
    <r>
      <rPr>
        <sz val="8"/>
        <rFont val="Times New Roman"/>
        <family val="1"/>
      </rPr>
      <t xml:space="preserve">Congenital Rubella Syndrome
</t>
    </r>
    <phoneticPr fontId="4" type="noConversion"/>
  </si>
  <si>
    <r>
      <rPr>
        <sz val="10"/>
        <rFont val="標楷體"/>
        <family val="4"/>
        <charset val="136"/>
      </rPr>
      <t>急性病毒性肝炎（除</t>
    </r>
    <r>
      <rPr>
        <sz val="10"/>
        <rFont val="Times New Roman"/>
        <family val="1"/>
      </rPr>
      <t>A</t>
    </r>
    <r>
      <rPr>
        <sz val="10"/>
        <rFont val="標楷體"/>
        <family val="4"/>
        <charset val="136"/>
      </rPr>
      <t xml:space="preserve">型外）
</t>
    </r>
    <r>
      <rPr>
        <sz val="8"/>
        <rFont val="Times New Roman"/>
        <family val="1"/>
      </rPr>
      <t>Acute Hepatitis(Except Type A)</t>
    </r>
    <phoneticPr fontId="4" type="noConversion"/>
  </si>
  <si>
    <r>
      <rPr>
        <sz val="10"/>
        <rFont val="標楷體"/>
        <family val="4"/>
        <charset val="136"/>
      </rPr>
      <t xml:space="preserve">退伍軍人病
</t>
    </r>
    <r>
      <rPr>
        <sz val="8"/>
        <rFont val="Times New Roman"/>
        <family val="1"/>
      </rPr>
      <t xml:space="preserve">Legionellosis
</t>
    </r>
    <phoneticPr fontId="4" type="noConversion"/>
  </si>
  <si>
    <r>
      <rPr>
        <sz val="10"/>
        <rFont val="標楷體"/>
        <family val="4"/>
        <charset val="136"/>
      </rPr>
      <t>侵襲性</t>
    </r>
    <r>
      <rPr>
        <sz val="10"/>
        <rFont val="Times New Roman"/>
        <family val="1"/>
      </rPr>
      <t>b</t>
    </r>
    <r>
      <rPr>
        <sz val="10"/>
        <rFont val="標楷體"/>
        <family val="4"/>
        <charset val="136"/>
      </rPr>
      <t xml:space="preserve">型嗜血桿菌感染症
</t>
    </r>
    <r>
      <rPr>
        <sz val="8"/>
        <rFont val="Times New Roman"/>
        <family val="1"/>
      </rPr>
      <t>Invasive Haemophilus Influenzae Type b Infection</t>
    </r>
    <phoneticPr fontId="4" type="noConversion"/>
  </si>
  <si>
    <r>
      <rPr>
        <sz val="10"/>
        <rFont val="標楷體"/>
        <family val="4"/>
        <charset val="136"/>
      </rPr>
      <t xml:space="preserve">梅毒
</t>
    </r>
    <r>
      <rPr>
        <sz val="8"/>
        <rFont val="Times New Roman"/>
        <family val="1"/>
      </rPr>
      <t xml:space="preserve">Syphilis
</t>
    </r>
    <phoneticPr fontId="4" type="noConversion"/>
  </si>
  <si>
    <r>
      <rPr>
        <sz val="10"/>
        <rFont val="標楷體"/>
        <family val="4"/>
        <charset val="136"/>
      </rPr>
      <t xml:space="preserve">淋病
</t>
    </r>
    <r>
      <rPr>
        <sz val="8"/>
        <rFont val="Times New Roman"/>
        <family val="1"/>
      </rPr>
      <t xml:space="preserve">Gonorrhea
</t>
    </r>
    <phoneticPr fontId="4" type="noConversion"/>
  </si>
  <si>
    <r>
      <rPr>
        <sz val="10"/>
        <rFont val="標楷體"/>
        <family val="4"/>
        <charset val="136"/>
      </rPr>
      <t xml:space="preserve">新生兒
破傷風
</t>
    </r>
    <r>
      <rPr>
        <sz val="8"/>
        <rFont val="Times New Roman"/>
        <family val="1"/>
      </rPr>
      <t xml:space="preserve">Neonatal Tetanus
</t>
    </r>
    <phoneticPr fontId="4" type="noConversion"/>
  </si>
  <si>
    <r>
      <rPr>
        <sz val="10"/>
        <rFont val="標楷體"/>
        <family val="4"/>
        <charset val="136"/>
      </rPr>
      <t xml:space="preserve">腸病毒感染併發重症
</t>
    </r>
    <r>
      <rPr>
        <sz val="8"/>
        <rFont val="Times New Roman"/>
        <family val="1"/>
      </rPr>
      <t xml:space="preserve">Enterovirus Infection with Severe Complications
</t>
    </r>
    <phoneticPr fontId="4" type="noConversion"/>
  </si>
  <si>
    <r>
      <rPr>
        <sz val="10"/>
        <rFont val="標楷體"/>
        <family val="4"/>
        <charset val="136"/>
      </rPr>
      <t xml:space="preserve">人類免疫缺乏病毒感染
</t>
    </r>
    <r>
      <rPr>
        <sz val="8"/>
        <rFont val="Times New Roman"/>
        <family val="1"/>
      </rPr>
      <t xml:space="preserve">HIV Infection
</t>
    </r>
    <phoneticPr fontId="4" type="noConversion"/>
  </si>
  <si>
    <r>
      <rPr>
        <sz val="10"/>
        <rFont val="標楷體"/>
        <family val="4"/>
        <charset val="136"/>
      </rPr>
      <t xml:space="preserve">後天免疫缺乏症候群
</t>
    </r>
    <r>
      <rPr>
        <sz val="8"/>
        <rFont val="Times New Roman"/>
        <family val="1"/>
      </rPr>
      <t xml:space="preserve">AIDS
</t>
    </r>
    <phoneticPr fontId="4" type="noConversion"/>
  </si>
  <si>
    <r>
      <rPr>
        <sz val="10"/>
        <rFont val="標楷體"/>
        <family val="4"/>
        <charset val="136"/>
      </rPr>
      <t xml:space="preserve">漢生病
</t>
    </r>
    <r>
      <rPr>
        <sz val="8"/>
        <rFont val="Times New Roman"/>
        <family val="1"/>
      </rPr>
      <t xml:space="preserve">Hansen's Disease
</t>
    </r>
    <phoneticPr fontId="4" type="noConversion"/>
  </si>
  <si>
    <r>
      <t xml:space="preserve">B </t>
    </r>
    <r>
      <rPr>
        <sz val="10"/>
        <rFont val="標楷體"/>
        <family val="4"/>
        <charset val="136"/>
      </rPr>
      <t xml:space="preserve">型
</t>
    </r>
    <r>
      <rPr>
        <sz val="8"/>
        <rFont val="Times New Roman"/>
        <family val="1"/>
      </rPr>
      <t xml:space="preserve">Type B
</t>
    </r>
    <phoneticPr fontId="4" type="noConversion"/>
  </si>
  <si>
    <r>
      <t xml:space="preserve">C </t>
    </r>
    <r>
      <rPr>
        <sz val="10"/>
        <rFont val="標楷體"/>
        <family val="4"/>
        <charset val="136"/>
      </rPr>
      <t xml:space="preserve">型
</t>
    </r>
    <r>
      <rPr>
        <sz val="8"/>
        <rFont val="Times New Roman"/>
        <family val="1"/>
      </rPr>
      <t xml:space="preserve">Type C
</t>
    </r>
    <phoneticPr fontId="4" type="noConversion"/>
  </si>
  <si>
    <r>
      <t xml:space="preserve">D </t>
    </r>
    <r>
      <rPr>
        <sz val="10"/>
        <rFont val="標楷體"/>
        <family val="4"/>
        <charset val="136"/>
      </rPr>
      <t xml:space="preserve">型
</t>
    </r>
    <r>
      <rPr>
        <sz val="8"/>
        <rFont val="Times New Roman"/>
        <family val="1"/>
      </rPr>
      <t xml:space="preserve">Type D
</t>
    </r>
    <phoneticPr fontId="4" type="noConversion"/>
  </si>
  <si>
    <r>
      <t xml:space="preserve">E </t>
    </r>
    <r>
      <rPr>
        <sz val="10"/>
        <rFont val="標楷體"/>
        <family val="4"/>
        <charset val="136"/>
      </rPr>
      <t xml:space="preserve">型
</t>
    </r>
    <r>
      <rPr>
        <sz val="8"/>
        <rFont val="Times New Roman"/>
        <family val="1"/>
      </rPr>
      <t xml:space="preserve">Type E
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</si>
  <si>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>年</t>
    </r>
    <phoneticPr fontId="18" type="noConversion"/>
  </si>
  <si>
    <r>
      <rPr>
        <sz val="10"/>
        <rFont val="標楷體"/>
        <family val="4"/>
        <charset val="136"/>
      </rPr>
      <t xml:space="preserve">桿菌性痢疾
</t>
    </r>
    <r>
      <rPr>
        <sz val="8"/>
        <rFont val="Times New Roman"/>
        <family val="1"/>
      </rPr>
      <t>Shigellosis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</si>
  <si>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漢他病毒肺症候群
</t>
    </r>
    <r>
      <rPr>
        <sz val="8"/>
        <rFont val="Times New Roman"/>
        <family val="1"/>
      </rPr>
      <t>Hantavirus Pulmonary Syndrome</t>
    </r>
    <r>
      <rPr>
        <sz val="10"/>
        <rFont val="Times New Roman"/>
        <family val="1"/>
      </rPr>
      <t xml:space="preserve">
</t>
    </r>
    <phoneticPr fontId="4" type="noConversion"/>
  </si>
  <si>
    <r>
      <rPr>
        <sz val="10"/>
        <rFont val="標楷體"/>
        <family val="4"/>
        <charset val="136"/>
      </rPr>
      <t xml:space="preserve">未定型
</t>
    </r>
    <r>
      <rPr>
        <sz val="8"/>
        <rFont val="Times New Roman"/>
        <family val="1"/>
      </rPr>
      <t xml:space="preserve">Unspecified
</t>
    </r>
    <phoneticPr fontId="4" type="noConversion"/>
  </si>
  <si>
    <r>
      <t xml:space="preserve">(2) </t>
    </r>
    <r>
      <rPr>
        <sz val="8"/>
        <rFont val="標楷體"/>
        <family val="4"/>
        <charset val="136"/>
      </rPr>
      <t>報告病例</t>
    </r>
    <r>
      <rPr>
        <sz val="8"/>
        <rFont val="Times New Roman"/>
        <family val="1"/>
      </rPr>
      <t xml:space="preserve">  Reported Cases                                </t>
    </r>
    <phoneticPr fontId="4" type="noConversion"/>
  </si>
  <si>
    <r>
      <rPr>
        <sz val="10"/>
        <rFont val="標楷體"/>
        <family val="4"/>
        <charset val="136"/>
      </rPr>
      <t>第五類法定傳染病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) 
</t>
    </r>
    <r>
      <rPr>
        <sz val="8"/>
        <rFont val="Times New Roman"/>
        <family val="1"/>
      </rPr>
      <t>Notifiable Infectious Disease V  (Persons)</t>
    </r>
    <phoneticPr fontId="4" type="noConversion"/>
  </si>
  <si>
    <r>
      <t xml:space="preserve">(2) </t>
    </r>
    <r>
      <rPr>
        <sz val="8"/>
        <rFont val="標楷體"/>
        <family val="4"/>
        <charset val="136"/>
      </rPr>
      <t>報告病例</t>
    </r>
    <r>
      <rPr>
        <sz val="8"/>
        <rFont val="Times New Roman"/>
        <family val="1"/>
      </rPr>
      <t xml:space="preserve">  Reported Cases    </t>
    </r>
    <phoneticPr fontId="26" type="noConversion"/>
  </si>
  <si>
    <r>
      <rPr>
        <sz val="10"/>
        <rFont val="標楷體"/>
        <family val="4"/>
        <charset val="136"/>
      </rPr>
      <t xml:space="preserve">年別
</t>
    </r>
    <r>
      <rPr>
        <sz val="8"/>
        <rFont val="Times New Roman"/>
        <family val="1"/>
      </rPr>
      <t>Year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</si>
  <si>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9 </t>
    </r>
    <r>
      <rPr>
        <b/>
        <sz val="14"/>
        <rFont val="標楷體"/>
        <family val="4"/>
        <charset val="136"/>
      </rPr>
      <t>法定傳染病病例人數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續完</t>
    </r>
    <r>
      <rPr>
        <b/>
        <sz val="14"/>
        <rFont val="Times New Roman"/>
        <family val="1"/>
      </rPr>
      <t>)
Table 9-4 Number of Cases of Notifiable Infectious Diseases(Cont. End)</t>
    </r>
    <phoneticPr fontId="4" type="noConversion"/>
  </si>
  <si>
    <r>
      <t xml:space="preserve">(1) </t>
    </r>
    <r>
      <rPr>
        <sz val="8"/>
        <rFont val="標楷體"/>
        <family val="4"/>
        <charset val="136"/>
      </rPr>
      <t>確定病例</t>
    </r>
    <r>
      <rPr>
        <sz val="8"/>
        <rFont val="Times New Roman"/>
        <family val="1"/>
      </rPr>
      <t xml:space="preserve"> Confirmed Cases</t>
    </r>
    <phoneticPr fontId="4" type="noConversion"/>
  </si>
  <si>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 xml:space="preserve"> 9-4 </t>
    </r>
    <r>
      <rPr>
        <sz val="14"/>
        <rFont val="標楷體"/>
        <family val="4"/>
        <charset val="136"/>
      </rPr>
      <t>法定傳染病病例人數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續完</t>
    </r>
    <r>
      <rPr>
        <sz val="14"/>
        <rFont val="Times New Roman"/>
        <family val="1"/>
      </rPr>
      <t xml:space="preserve">)
</t>
    </r>
    <r>
      <rPr>
        <sz val="12"/>
        <rFont val="Times New Roman"/>
        <family val="1"/>
      </rPr>
      <t>Table 9-4 Number of Cases of Notifiable Infectious Diseases(Cont. End)</t>
    </r>
    <phoneticPr fontId="4" type="noConversion"/>
  </si>
  <si>
    <r>
      <rPr>
        <sz val="10"/>
        <rFont val="標楷體"/>
        <family val="4"/>
        <charset val="136"/>
      </rPr>
      <t xml:space="preserve">裂谷熱
</t>
    </r>
    <r>
      <rPr>
        <sz val="8"/>
        <rFont val="Times New Roman"/>
        <family val="1"/>
      </rPr>
      <t xml:space="preserve">Rift Valley Fever
</t>
    </r>
    <phoneticPr fontId="4" type="noConversion"/>
  </si>
  <si>
    <r>
      <rPr>
        <sz val="10"/>
        <rFont val="標楷體"/>
        <family val="4"/>
        <charset val="136"/>
      </rPr>
      <t xml:space="preserve">馬堡病毒
出血熱
</t>
    </r>
    <r>
      <rPr>
        <sz val="8"/>
        <rFont val="Times New Roman"/>
        <family val="1"/>
      </rPr>
      <t xml:space="preserve">Marburg Hemorrhagic Fever
</t>
    </r>
    <phoneticPr fontId="4" type="noConversion"/>
  </si>
  <si>
    <r>
      <rPr>
        <sz val="10"/>
        <rFont val="標楷體"/>
        <family val="4"/>
        <charset val="136"/>
      </rPr>
      <t xml:space="preserve">黃熱病
</t>
    </r>
    <r>
      <rPr>
        <sz val="8"/>
        <rFont val="Times New Roman"/>
        <family val="1"/>
      </rPr>
      <t xml:space="preserve">Yellow Fever
</t>
    </r>
    <phoneticPr fontId="4" type="noConversion"/>
  </si>
  <si>
    <r>
      <rPr>
        <sz val="10"/>
        <rFont val="標楷體"/>
        <family val="4"/>
        <charset val="136"/>
      </rPr>
      <t xml:space="preserve">伊波拉病毒
出血熱
</t>
    </r>
    <r>
      <rPr>
        <sz val="8"/>
        <rFont val="Times New Roman"/>
        <family val="1"/>
      </rPr>
      <t xml:space="preserve">Ebola Hemorrhagic Fever
</t>
    </r>
    <phoneticPr fontId="4" type="noConversion"/>
  </si>
  <si>
    <r>
      <rPr>
        <sz val="10"/>
        <rFont val="標楷體"/>
        <family val="4"/>
        <charset val="136"/>
      </rPr>
      <t xml:space="preserve">拉薩熱
</t>
    </r>
    <r>
      <rPr>
        <sz val="8"/>
        <rFont val="Times New Roman"/>
        <family val="1"/>
      </rPr>
      <t xml:space="preserve">Lassa Fever
</t>
    </r>
    <phoneticPr fontId="4" type="noConversion"/>
  </si>
  <si>
    <r>
      <rPr>
        <sz val="10"/>
        <rFont val="標楷體"/>
        <family val="4"/>
        <charset val="136"/>
      </rPr>
      <t>中東呼吸症候群冠狀病毒感染症</t>
    </r>
    <phoneticPr fontId="4" type="noConversion"/>
  </si>
  <si>
    <r>
      <rPr>
        <sz val="10"/>
        <color theme="1"/>
        <rFont val="標楷體"/>
        <family val="4"/>
        <charset val="136"/>
      </rPr>
      <t>新型</t>
    </r>
    <r>
      <rPr>
        <sz val="10"/>
        <color theme="1"/>
        <rFont val="Times New Roman"/>
        <family val="1"/>
      </rPr>
      <t>A</t>
    </r>
    <r>
      <rPr>
        <sz val="10"/>
        <color theme="1"/>
        <rFont val="標楷體"/>
        <family val="4"/>
        <charset val="136"/>
      </rPr>
      <t>型流感</t>
    </r>
    <phoneticPr fontId="4" type="noConversion"/>
  </si>
  <si>
    <r>
      <rPr>
        <sz val="10"/>
        <color theme="1"/>
        <rFont val="標楷體"/>
        <family val="4"/>
        <charset val="136"/>
      </rPr>
      <t>茲卡病毒感染症</t>
    </r>
    <phoneticPr fontId="4" type="noConversion"/>
  </si>
  <si>
    <r>
      <rPr>
        <sz val="10"/>
        <rFont val="標楷體"/>
        <family val="4"/>
        <charset val="136"/>
      </rPr>
      <t>第三類法定傳染病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  <charset val="136"/>
      </rPr>
      <t>人</t>
    </r>
    <r>
      <rPr>
        <sz val="10"/>
        <rFont val="Times New Roman"/>
        <family val="1"/>
      </rPr>
      <t xml:space="preserve">) 
</t>
    </r>
    <r>
      <rPr>
        <sz val="8"/>
        <rFont val="Times New Roman"/>
        <family val="1"/>
      </rPr>
      <t>Notifiable Infectious Disease III (Persons)</t>
    </r>
    <phoneticPr fontId="4" type="noConversion"/>
  </si>
  <si>
    <r>
      <rPr>
        <sz val="10"/>
        <rFont val="標楷體"/>
        <family val="4"/>
        <charset val="136"/>
      </rPr>
      <t xml:space="preserve">破傷風
</t>
    </r>
    <r>
      <rPr>
        <sz val="8"/>
        <rFont val="Times New Roman"/>
        <family val="1"/>
      </rPr>
      <t>Tetanus</t>
    </r>
    <phoneticPr fontId="4" type="noConversion"/>
  </si>
  <si>
    <r>
      <rPr>
        <sz val="10"/>
        <color theme="1"/>
        <rFont val="標楷體"/>
        <family val="4"/>
        <charset val="136"/>
      </rPr>
      <t xml:space="preserve">流行性腮腺炎
</t>
    </r>
    <r>
      <rPr>
        <sz val="10"/>
        <color theme="1"/>
        <rFont val="Times New Roman"/>
        <family val="1"/>
      </rPr>
      <t>Mumps</t>
    </r>
    <phoneticPr fontId="4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</si>
  <si>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 xml:space="preserve"> 10 </t>
    </r>
    <r>
      <rPr>
        <b/>
        <sz val="14"/>
        <rFont val="標楷體"/>
        <family val="4"/>
        <charset val="136"/>
      </rPr>
      <t>藥商家數</t>
    </r>
    <phoneticPr fontId="4" type="noConversion"/>
  </si>
  <si>
    <r>
      <rPr>
        <sz val="8"/>
        <rFont val="標楷體"/>
        <family val="4"/>
        <charset val="136"/>
      </rPr>
      <t>單位：家</t>
    </r>
  </si>
  <si>
    <r>
      <rPr>
        <sz val="10"/>
        <rFont val="標楷體"/>
        <family val="4"/>
        <charset val="136"/>
      </rPr>
      <t xml:space="preserve">總計
</t>
    </r>
    <r>
      <rPr>
        <sz val="8"/>
        <rFont val="Times New Roman"/>
        <family val="1"/>
      </rPr>
      <t>Grand Total</t>
    </r>
    <phoneticPr fontId="4" type="noConversion"/>
  </si>
  <si>
    <r>
      <rPr>
        <sz val="10"/>
        <rFont val="標楷體"/>
        <family val="4"/>
        <charset val="136"/>
      </rPr>
      <t xml:space="preserve">藥局
</t>
    </r>
    <r>
      <rPr>
        <sz val="8"/>
        <rFont val="Times New Roman"/>
        <family val="1"/>
      </rPr>
      <t>Pharmacies</t>
    </r>
    <phoneticPr fontId="4" type="noConversion"/>
  </si>
  <si>
    <r>
      <rPr>
        <sz val="10"/>
        <rFont val="標楷體"/>
        <family val="4"/>
        <charset val="136"/>
      </rPr>
      <t>西藥商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 xml:space="preserve">Western Medicine Dealers            </t>
    </r>
    <phoneticPr fontId="4" type="noConversion"/>
  </si>
  <si>
    <r>
      <rPr>
        <sz val="10"/>
        <rFont val="標楷體"/>
        <family val="4"/>
        <charset val="136"/>
      </rPr>
      <t>中藥商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Chinese Medicine Dealers</t>
    </r>
    <phoneticPr fontId="4" type="noConversion"/>
  </si>
  <si>
    <r>
      <rPr>
        <sz val="10"/>
        <rFont val="標楷體"/>
        <family val="4"/>
        <charset val="136"/>
      </rPr>
      <t>醫療器材商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Medical Device Dealers</t>
    </r>
    <phoneticPr fontId="4" type="noConversion"/>
  </si>
  <si>
    <r>
      <rPr>
        <sz val="10"/>
        <rFont val="標楷體"/>
        <family val="4"/>
        <charset val="136"/>
      </rPr>
      <t xml:space="preserve">販賣業
</t>
    </r>
    <r>
      <rPr>
        <sz val="8"/>
        <rFont val="Times New Roman"/>
        <family val="1"/>
      </rPr>
      <t>Sellers</t>
    </r>
    <phoneticPr fontId="4" type="noConversion"/>
  </si>
  <si>
    <r>
      <rPr>
        <sz val="10"/>
        <rFont val="標楷體"/>
        <family val="4"/>
        <charset val="136"/>
      </rPr>
      <t>製造業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Manufacturers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</si>
  <si>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</si>
  <si>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資料來源：衛生福利部。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</si>
</sst>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76" formatCode="_(* #,##0.00_);_(* \(#,##0.00\);_(* &quot;-&quot;??_);_(@_)"/>
    <numFmt numFmtId="177" formatCode="#,##0_);\(#,##0\)"/>
    <numFmt numFmtId="178" formatCode="#,##0_ "/>
    <numFmt numFmtId="179" formatCode="_-* #,##0_-;\-* #,##0_-;_-* &quot;-&quot;??_-;_-@_-"/>
    <numFmt numFmtId="180" formatCode="_-* #\ ##0_-;\-* #,##0_-;_-* &quot;-&quot;_-;_-@_-"/>
    <numFmt numFmtId="181" formatCode="0.0_ "/>
    <numFmt numFmtId="182" formatCode="0.0"/>
    <numFmt numFmtId="183" formatCode="#,##0.0"/>
    <numFmt numFmtId="184" formatCode="#,##0.00_);\(#,##0.00\)"/>
    <numFmt numFmtId="185" formatCode="_-* #,##0.00_-;\-* #,##0.00_-;_-* &quot;-&quot;_-;_-@_-"/>
    <numFmt numFmtId="186" formatCode="#,##0.0_ "/>
    <numFmt numFmtId="187" formatCode="[=0]&quot;-&quot;;#,###"/>
    <numFmt numFmtId="188" formatCode="[=0]\-;General"/>
  </numFmts>
  <fonts count="67">
    <font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6"/>
      <name val="Times New Roman"/>
      <family val="1"/>
    </font>
    <font>
      <sz val="14"/>
      <name val="標楷體"/>
      <family val="4"/>
      <charset val="136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  <charset val="136"/>
    </font>
    <font>
      <b/>
      <sz val="10"/>
      <name val="標楷體"/>
      <family val="4"/>
      <charset val="136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18"/>
      <name val="Times New Roman"/>
      <family val="1"/>
    </font>
    <font>
      <sz val="12"/>
      <color theme="1"/>
      <name val="Times New Roman"/>
      <family val="1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name val="Times New Roman"/>
      <family val="1"/>
    </font>
    <font>
      <sz val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.5"/>
      <name val="Times New Roman"/>
      <family val="1"/>
    </font>
    <font>
      <sz val="10"/>
      <color theme="1"/>
      <name val="新細明體"/>
      <family val="1"/>
      <charset val="136"/>
      <scheme val="minor"/>
    </font>
    <font>
      <b/>
      <sz val="14"/>
      <name val="標楷體"/>
      <family val="4"/>
      <charset val="136"/>
    </font>
    <font>
      <b/>
      <sz val="8"/>
      <name val="標楷體"/>
      <family val="4"/>
      <charset val="136"/>
    </font>
    <font>
      <b/>
      <sz val="9"/>
      <name val="標楷體"/>
      <family val="4"/>
      <charset val="136"/>
    </font>
    <font>
      <sz val="9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11"/>
      <name val="新細明體"/>
      <family val="1"/>
      <charset val="136"/>
      <scheme val="minor"/>
    </font>
    <font>
      <sz val="10"/>
      <color theme="1"/>
      <name val="新細明體"/>
      <family val="2"/>
      <scheme val="minor"/>
    </font>
    <font>
      <sz val="10"/>
      <name val="細明體"/>
      <family val="3"/>
      <charset val="136"/>
    </font>
    <font>
      <sz val="8"/>
      <color theme="1"/>
      <name val="Times New Roman"/>
      <family val="1"/>
    </font>
    <font>
      <b/>
      <sz val="10"/>
      <color theme="1"/>
      <name val="新細明體"/>
      <family val="1"/>
      <charset val="136"/>
      <scheme val="minor"/>
    </font>
    <font>
      <sz val="8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name val="新細明體"/>
      <family val="1"/>
      <charset val="129"/>
    </font>
    <font>
      <sz val="10"/>
      <color theme="1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theme="1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4"/>
      <color indexed="8"/>
      <name val="新細明體"/>
      <family val="1"/>
      <charset val="136"/>
    </font>
    <font>
      <b/>
      <sz val="12"/>
      <color theme="1"/>
      <name val="新細明體"/>
      <family val="2"/>
      <scheme val="minor"/>
    </font>
    <font>
      <sz val="14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0" fillId="0" borderId="0"/>
    <xf numFmtId="9" fontId="30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937">
    <xf numFmtId="0" fontId="0" fillId="0" borderId="0" xfId="0"/>
    <xf numFmtId="0" fontId="1" fillId="0" borderId="0" xfId="0" applyFont="1"/>
    <xf numFmtId="0" fontId="23" fillId="0" borderId="0" xfId="1" applyFont="1" applyAlignment="1" applyProtection="1"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top" wrapText="1"/>
      <protection locked="0"/>
    </xf>
    <xf numFmtId="0" fontId="6" fillId="0" borderId="28" xfId="1" applyFont="1" applyBorder="1" applyAlignment="1" applyProtection="1">
      <alignment horizontal="center" vertical="top" wrapText="1"/>
      <protection locked="0"/>
    </xf>
    <xf numFmtId="14" fontId="5" fillId="0" borderId="28" xfId="1" applyNumberFormat="1" applyFont="1" applyBorder="1" applyAlignment="1" applyProtection="1">
      <alignment horizontal="center" vertical="top" wrapText="1"/>
      <protection locked="0"/>
    </xf>
    <xf numFmtId="0" fontId="6" fillId="0" borderId="29" xfId="1" applyFont="1" applyBorder="1" applyAlignment="1" applyProtection="1">
      <alignment horizontal="center" vertical="top" wrapText="1"/>
      <protection locked="0"/>
    </xf>
    <xf numFmtId="49" fontId="5" fillId="0" borderId="0" xfId="1" quotePrefix="1" applyNumberFormat="1" applyFont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top"/>
      <protection locked="0"/>
    </xf>
    <xf numFmtId="0" fontId="24" fillId="0" borderId="0" xfId="0" applyFont="1"/>
    <xf numFmtId="0" fontId="6" fillId="0" borderId="27" xfId="1" applyFont="1" applyBorder="1" applyAlignment="1" applyProtection="1">
      <alignment horizontal="center" vertical="top" wrapText="1"/>
      <protection locked="0"/>
    </xf>
    <xf numFmtId="0" fontId="32" fillId="0" borderId="0" xfId="2" applyFont="1" applyAlignment="1">
      <alignment horizontal="center" vertical="top" wrapText="1"/>
    </xf>
    <xf numFmtId="0" fontId="32" fillId="0" borderId="0" xfId="2" applyFont="1" applyAlignment="1">
      <alignment horizontal="center" vertical="top"/>
    </xf>
    <xf numFmtId="0" fontId="1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center" vertical="center"/>
    </xf>
    <xf numFmtId="9" fontId="5" fillId="0" borderId="37" xfId="3" applyFont="1" applyBorder="1" applyAlignment="1">
      <alignment horizontal="center" vertical="center" wrapText="1"/>
    </xf>
    <xf numFmtId="9" fontId="5" fillId="0" borderId="38" xfId="3" applyFont="1" applyBorder="1" applyAlignment="1">
      <alignment horizontal="center" vertical="center" wrapText="1"/>
    </xf>
    <xf numFmtId="0" fontId="2" fillId="0" borderId="0" xfId="2" applyFont="1"/>
    <xf numFmtId="0" fontId="5" fillId="0" borderId="0" xfId="2" applyFont="1"/>
    <xf numFmtId="9" fontId="2" fillId="0" borderId="0" xfId="3" applyFont="1" applyAlignment="1"/>
    <xf numFmtId="9" fontId="2" fillId="0" borderId="0" xfId="3" applyFont="1" applyAlignment="1">
      <alignment wrapText="1"/>
    </xf>
    <xf numFmtId="0" fontId="3" fillId="0" borderId="0" xfId="2" applyFont="1"/>
    <xf numFmtId="0" fontId="2" fillId="0" borderId="0" xfId="2" applyFont="1" applyAlignment="1"/>
    <xf numFmtId="0" fontId="12" fillId="0" borderId="0" xfId="1" applyFont="1" applyBorder="1"/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left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1" fillId="0" borderId="0" xfId="1" applyFont="1"/>
    <xf numFmtId="14" fontId="5" fillId="0" borderId="5" xfId="1" applyNumberFormat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4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14" fontId="5" fillId="0" borderId="28" xfId="1" applyNumberFormat="1" applyFont="1" applyBorder="1" applyAlignment="1" applyProtection="1">
      <alignment horizontal="center" vertical="center" wrapText="1"/>
      <protection locked="0"/>
    </xf>
    <xf numFmtId="0" fontId="5" fillId="0" borderId="29" xfId="1" applyFont="1" applyBorder="1" applyAlignment="1" applyProtection="1">
      <alignment horizontal="center" vertical="top" wrapText="1"/>
      <protection locked="0"/>
    </xf>
    <xf numFmtId="0" fontId="5" fillId="0" borderId="17" xfId="1" applyFont="1" applyBorder="1" applyAlignment="1" applyProtection="1">
      <alignment horizontal="center" vertical="top" wrapText="1"/>
      <protection locked="0"/>
    </xf>
    <xf numFmtId="49" fontId="5" fillId="0" borderId="0" xfId="1" applyNumberFormat="1" applyFont="1" applyAlignment="1" applyProtection="1">
      <alignment horizontal="left" vertical="center" wrapText="1"/>
      <protection locked="0"/>
    </xf>
    <xf numFmtId="0" fontId="5" fillId="0" borderId="18" xfId="1" applyFont="1" applyBorder="1" applyAlignment="1" applyProtection="1">
      <alignment vertical="center" wrapText="1"/>
      <protection locked="0"/>
    </xf>
    <xf numFmtId="3" fontId="5" fillId="0" borderId="0" xfId="1" applyNumberFormat="1" applyFont="1" applyAlignment="1">
      <alignment vertical="center"/>
    </xf>
    <xf numFmtId="182" fontId="5" fillId="0" borderId="0" xfId="1" applyNumberFormat="1" applyFont="1" applyBorder="1" applyAlignment="1" applyProtection="1">
      <alignment vertical="center"/>
      <protection locked="0"/>
    </xf>
    <xf numFmtId="182" fontId="5" fillId="0" borderId="18" xfId="1" applyNumberFormat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 wrapText="1"/>
      <protection locked="0"/>
    </xf>
    <xf numFmtId="183" fontId="5" fillId="0" borderId="0" xfId="1" applyNumberFormat="1" applyFont="1" applyBorder="1" applyAlignment="1" applyProtection="1">
      <alignment vertical="center"/>
      <protection locked="0"/>
    </xf>
    <xf numFmtId="182" fontId="5" fillId="0" borderId="0" xfId="1" applyNumberFormat="1" applyFont="1" applyAlignment="1" applyProtection="1">
      <alignment vertical="center"/>
      <protection locked="0"/>
    </xf>
    <xf numFmtId="49" fontId="5" fillId="0" borderId="0" xfId="1" quotePrefix="1" applyNumberFormat="1" applyFont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7" xfId="1" applyFont="1" applyBorder="1" applyAlignment="1" applyProtection="1">
      <alignment horizontal="left" vertical="center"/>
      <protection locked="0"/>
    </xf>
    <xf numFmtId="0" fontId="5" fillId="0" borderId="26" xfId="1" applyFont="1" applyBorder="1" applyAlignment="1" applyProtection="1">
      <alignment horizontal="left" vertical="center"/>
      <protection locked="0"/>
    </xf>
    <xf numFmtId="49" fontId="5" fillId="0" borderId="17" xfId="1" applyNumberFormat="1" applyFont="1" applyBorder="1" applyAlignment="1" applyProtection="1">
      <alignment horizontal="left" vertical="center" wrapText="1"/>
      <protection locked="0"/>
    </xf>
    <xf numFmtId="0" fontId="5" fillId="0" borderId="17" xfId="1" applyFont="1" applyBorder="1" applyAlignment="1" applyProtection="1">
      <alignment vertical="center" wrapText="1"/>
      <protection locked="0"/>
    </xf>
    <xf numFmtId="3" fontId="5" fillId="0" borderId="17" xfId="1" applyNumberFormat="1" applyFont="1" applyBorder="1" applyAlignment="1" applyProtection="1">
      <alignment vertical="center"/>
      <protection locked="0"/>
    </xf>
    <xf numFmtId="182" fontId="5" fillId="0" borderId="17" xfId="1" applyNumberFormat="1" applyFont="1" applyBorder="1" applyAlignment="1" applyProtection="1">
      <alignment vertical="center"/>
      <protection locked="0"/>
    </xf>
    <xf numFmtId="0" fontId="5" fillId="0" borderId="26" xfId="1" applyFont="1" applyBorder="1" applyAlignment="1" applyProtection="1">
      <alignment vertical="center" wrapText="1"/>
      <protection locked="0"/>
    </xf>
    <xf numFmtId="3" fontId="5" fillId="0" borderId="0" xfId="1" applyNumberFormat="1" applyFont="1" applyBorder="1" applyAlignment="1">
      <alignment vertical="center"/>
    </xf>
    <xf numFmtId="49" fontId="5" fillId="0" borderId="0" xfId="1" quotePrefix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5" fillId="0" borderId="18" xfId="1" applyFont="1" applyBorder="1" applyProtection="1">
      <protection locked="0"/>
    </xf>
    <xf numFmtId="0" fontId="17" fillId="0" borderId="31" xfId="1" applyFont="1" applyBorder="1" applyAlignment="1" applyProtection="1">
      <alignment horizontal="left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3" fontId="5" fillId="0" borderId="18" xfId="1" applyNumberFormat="1" applyFont="1" applyBorder="1" applyAlignment="1">
      <alignment vertical="center"/>
    </xf>
    <xf numFmtId="49" fontId="5" fillId="0" borderId="18" xfId="1" applyNumberFormat="1" applyFont="1" applyBorder="1" applyAlignment="1" applyProtection="1">
      <alignment horizontal="left" vertical="center" wrapText="1"/>
      <protection locked="0"/>
    </xf>
    <xf numFmtId="49" fontId="5" fillId="0" borderId="0" xfId="1" quotePrefix="1" applyNumberFormat="1" applyFont="1" applyBorder="1" applyAlignment="1" applyProtection="1">
      <alignment horizontal="left" vertical="center" wrapText="1"/>
      <protection locked="0"/>
    </xf>
    <xf numFmtId="3" fontId="5" fillId="0" borderId="32" xfId="1" applyNumberFormat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left" vertical="center"/>
      <protection locked="0"/>
    </xf>
    <xf numFmtId="49" fontId="5" fillId="0" borderId="4" xfId="1" applyNumberFormat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vertical="center" wrapText="1"/>
      <protection locked="0"/>
    </xf>
    <xf numFmtId="3" fontId="5" fillId="0" borderId="4" xfId="1" applyNumberFormat="1" applyFont="1" applyBorder="1" applyAlignment="1" applyProtection="1">
      <alignment vertical="center"/>
      <protection locked="0"/>
    </xf>
    <xf numFmtId="182" fontId="5" fillId="0" borderId="4" xfId="1" applyNumberFormat="1" applyFont="1" applyBorder="1" applyAlignment="1" applyProtection="1">
      <alignment vertical="center"/>
      <protection locked="0"/>
    </xf>
    <xf numFmtId="0" fontId="1" fillId="0" borderId="0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14" fontId="5" fillId="0" borderId="18" xfId="1" applyNumberFormat="1" applyFont="1" applyBorder="1" applyProtection="1">
      <protection locked="0"/>
    </xf>
    <xf numFmtId="0" fontId="5" fillId="0" borderId="31" xfId="1" applyFont="1" applyBorder="1" applyAlignment="1" applyProtection="1">
      <alignment vertical="center"/>
      <protection locked="0"/>
    </xf>
    <xf numFmtId="0" fontId="5" fillId="0" borderId="18" xfId="1" applyFont="1" applyBorder="1" applyAlignment="1" applyProtection="1">
      <alignment vertical="center"/>
      <protection locked="0"/>
    </xf>
    <xf numFmtId="0" fontId="17" fillId="0" borderId="18" xfId="1" applyFont="1" applyBorder="1" applyAlignment="1" applyProtection="1">
      <alignment horizontal="center" vertical="center"/>
      <protection locked="0"/>
    </xf>
    <xf numFmtId="0" fontId="17" fillId="0" borderId="18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183" fontId="5" fillId="0" borderId="18" xfId="1" applyNumberFormat="1" applyFont="1" applyBorder="1" applyAlignment="1" applyProtection="1">
      <alignment vertical="center"/>
      <protection locked="0"/>
    </xf>
    <xf numFmtId="0" fontId="5" fillId="0" borderId="0" xfId="1" applyNumberFormat="1" applyFont="1" applyAlignment="1" applyProtection="1">
      <alignment horizontal="left" vertical="center" wrapText="1"/>
      <protection locked="0"/>
    </xf>
    <xf numFmtId="0" fontId="5" fillId="0" borderId="0" xfId="1" quotePrefix="1" applyNumberFormat="1" applyFont="1" applyAlignment="1" applyProtection="1">
      <alignment horizontal="left" vertical="center" wrapText="1"/>
      <protection locked="0"/>
    </xf>
    <xf numFmtId="49" fontId="2" fillId="0" borderId="0" xfId="1" quotePrefix="1" applyNumberFormat="1" applyFont="1" applyAlignment="1" applyProtection="1">
      <alignment horizontal="left" vertical="center" wrapText="1"/>
      <protection locked="0"/>
    </xf>
    <xf numFmtId="49" fontId="2" fillId="0" borderId="0" xfId="1" quotePrefix="1" applyNumberFormat="1" applyFont="1" applyBorder="1" applyAlignment="1" applyProtection="1">
      <alignment horizontal="left" vertical="center" wrapText="1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49" fontId="5" fillId="0" borderId="17" xfId="1" applyNumberFormat="1" applyFont="1" applyBorder="1" applyAlignment="1" applyProtection="1">
      <alignment horizontal="center" vertical="center" wrapText="1"/>
      <protection locked="0"/>
    </xf>
    <xf numFmtId="0" fontId="5" fillId="0" borderId="17" xfId="1" applyNumberFormat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9" fontId="44" fillId="0" borderId="0" xfId="3" applyFont="1" applyAlignment="1">
      <alignment horizontal="right" vertical="top"/>
    </xf>
    <xf numFmtId="0" fontId="44" fillId="0" borderId="0" xfId="2" applyFont="1" applyAlignment="1">
      <alignment horizontal="right" vertical="top"/>
    </xf>
    <xf numFmtId="37" fontId="5" fillId="0" borderId="39" xfId="3" applyNumberFormat="1" applyFont="1" applyBorder="1" applyAlignment="1">
      <alignment horizontal="left" vertical="center"/>
    </xf>
    <xf numFmtId="9" fontId="5" fillId="0" borderId="0" xfId="3" applyFont="1" applyBorder="1" applyAlignment="1">
      <alignment horizontal="left" vertical="center"/>
    </xf>
    <xf numFmtId="37" fontId="5" fillId="0" borderId="0" xfId="3" applyNumberFormat="1" applyFont="1" applyBorder="1" applyAlignment="1">
      <alignment horizontal="right" vertical="center"/>
    </xf>
    <xf numFmtId="184" fontId="5" fillId="0" borderId="0" xfId="3" applyNumberFormat="1" applyFont="1" applyBorder="1" applyAlignment="1">
      <alignment horizontal="right" vertical="distributed"/>
    </xf>
    <xf numFmtId="39" fontId="5" fillId="0" borderId="0" xfId="2" applyNumberFormat="1" applyFont="1" applyBorder="1" applyAlignment="1">
      <alignment horizontal="right" vertical="center"/>
    </xf>
    <xf numFmtId="37" fontId="5" fillId="0" borderId="13" xfId="3" applyNumberFormat="1" applyFont="1" applyBorder="1" applyAlignment="1">
      <alignment horizontal="left" vertical="center"/>
    </xf>
    <xf numFmtId="37" fontId="5" fillId="0" borderId="0" xfId="3" applyNumberFormat="1" applyFont="1" applyBorder="1" applyAlignment="1">
      <alignment horizontal="left" vertical="center" wrapText="1"/>
    </xf>
    <xf numFmtId="37" fontId="5" fillId="0" borderId="13" xfId="3" applyNumberFormat="1" applyFont="1" applyBorder="1" applyAlignment="1">
      <alignment horizontal="left" vertical="center" wrapText="1"/>
    </xf>
    <xf numFmtId="37" fontId="5" fillId="0" borderId="0" xfId="3" applyNumberFormat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37" fontId="5" fillId="0" borderId="0" xfId="3" applyNumberFormat="1" applyFont="1" applyBorder="1" applyAlignment="1">
      <alignment horizontal="right" vertical="center" wrapText="1"/>
    </xf>
    <xf numFmtId="0" fontId="5" fillId="0" borderId="13" xfId="3" applyNumberFormat="1" applyFont="1" applyBorder="1" applyAlignment="1">
      <alignment horizontal="left" vertical="center" wrapText="1"/>
    </xf>
    <xf numFmtId="0" fontId="5" fillId="0" borderId="17" xfId="2" applyFont="1" applyBorder="1"/>
    <xf numFmtId="1" fontId="5" fillId="0" borderId="26" xfId="2" applyNumberFormat="1" applyFont="1" applyBorder="1" applyAlignment="1">
      <alignment horizontal="left" vertical="center" indent="2"/>
    </xf>
    <xf numFmtId="0" fontId="5" fillId="0" borderId="32" xfId="3" applyNumberFormat="1" applyFont="1" applyBorder="1" applyAlignment="1">
      <alignment horizontal="left" vertical="center" wrapText="1"/>
    </xf>
    <xf numFmtId="37" fontId="5" fillId="0" borderId="17" xfId="3" applyNumberFormat="1" applyFont="1" applyBorder="1" applyAlignment="1">
      <alignment horizontal="left" vertical="center"/>
    </xf>
    <xf numFmtId="37" fontId="5" fillId="0" borderId="17" xfId="3" applyNumberFormat="1" applyFont="1" applyBorder="1" applyAlignment="1">
      <alignment horizontal="right" vertical="center" wrapText="1"/>
    </xf>
    <xf numFmtId="37" fontId="5" fillId="0" borderId="17" xfId="3" applyNumberFormat="1" applyFont="1" applyBorder="1" applyAlignment="1">
      <alignment horizontal="right" vertical="center"/>
    </xf>
    <xf numFmtId="0" fontId="5" fillId="0" borderId="17" xfId="2" applyFont="1" applyBorder="1" applyAlignment="1">
      <alignment vertical="center"/>
    </xf>
    <xf numFmtId="2" fontId="5" fillId="0" borderId="17" xfId="2" applyNumberFormat="1" applyFont="1" applyBorder="1" applyAlignment="1">
      <alignment vertical="center"/>
    </xf>
    <xf numFmtId="39" fontId="5" fillId="0" borderId="17" xfId="2" applyNumberFormat="1" applyFont="1" applyBorder="1" applyAlignment="1">
      <alignment horizontal="right" vertical="center"/>
    </xf>
    <xf numFmtId="0" fontId="5" fillId="0" borderId="40" xfId="2" applyFont="1" applyBorder="1" applyAlignment="1">
      <alignment vertical="center"/>
    </xf>
    <xf numFmtId="1" fontId="5" fillId="0" borderId="40" xfId="2" applyNumberFormat="1" applyFont="1" applyBorder="1" applyAlignment="1">
      <alignment horizontal="left" vertical="center" indent="2"/>
    </xf>
    <xf numFmtId="0" fontId="5" fillId="0" borderId="40" xfId="3" applyNumberFormat="1" applyFont="1" applyBorder="1" applyAlignment="1">
      <alignment horizontal="left" vertical="center" wrapText="1"/>
    </xf>
    <xf numFmtId="41" fontId="5" fillId="0" borderId="0" xfId="3" applyNumberFormat="1" applyFont="1" applyBorder="1" applyAlignment="1">
      <alignment horizontal="right" vertical="center"/>
    </xf>
    <xf numFmtId="185" fontId="5" fillId="0" borderId="0" xfId="3" applyNumberFormat="1" applyFont="1" applyBorder="1" applyAlignment="1">
      <alignment horizontal="right" vertical="distributed"/>
    </xf>
    <xf numFmtId="41" fontId="5" fillId="0" borderId="17" xfId="3" applyNumberFormat="1" applyFont="1" applyBorder="1" applyAlignment="1">
      <alignment horizontal="right" vertical="center"/>
    </xf>
    <xf numFmtId="9" fontId="44" fillId="0" borderId="0" xfId="3" applyFont="1" applyAlignment="1">
      <alignment horizontal="right" vertical="top" wrapText="1"/>
    </xf>
    <xf numFmtId="0" fontId="1" fillId="0" borderId="0" xfId="0" applyFont="1" applyAlignment="1">
      <alignment vertical="top"/>
    </xf>
    <xf numFmtId="186" fontId="5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horizontal="right" vertical="center"/>
    </xf>
    <xf numFmtId="181" fontId="5" fillId="0" borderId="17" xfId="2" applyNumberFormat="1" applyFont="1" applyBorder="1" applyAlignment="1">
      <alignment horizontal="right" vertical="center"/>
    </xf>
    <xf numFmtId="186" fontId="5" fillId="0" borderId="17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1" fontId="5" fillId="0" borderId="18" xfId="2" applyNumberFormat="1" applyFont="1" applyBorder="1" applyAlignment="1">
      <alignment horizontal="left" vertical="center" indent="2"/>
    </xf>
    <xf numFmtId="0" fontId="5" fillId="0" borderId="18" xfId="3" applyNumberFormat="1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top"/>
    </xf>
    <xf numFmtId="9" fontId="5" fillId="0" borderId="33" xfId="3" applyFont="1" applyBorder="1" applyAlignment="1">
      <alignment horizontal="center" vertical="center" wrapText="1"/>
    </xf>
    <xf numFmtId="9" fontId="5" fillId="0" borderId="18" xfId="3" applyFont="1" applyBorder="1" applyAlignment="1">
      <alignment horizontal="center" vertical="center" wrapText="1"/>
    </xf>
    <xf numFmtId="9" fontId="5" fillId="0" borderId="36" xfId="3" quotePrefix="1" applyFont="1" applyBorder="1" applyAlignment="1">
      <alignment horizontal="center" vertical="center" wrapText="1"/>
    </xf>
    <xf numFmtId="9" fontId="5" fillId="0" borderId="17" xfId="3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1" fontId="5" fillId="0" borderId="0" xfId="2" applyNumberFormat="1" applyFont="1" applyBorder="1" applyAlignment="1">
      <alignment horizontal="center" vertical="center"/>
    </xf>
    <xf numFmtId="0" fontId="5" fillId="0" borderId="17" xfId="2" applyFont="1" applyBorder="1" applyAlignment="1"/>
    <xf numFmtId="0" fontId="17" fillId="0" borderId="18" xfId="2" applyFont="1" applyBorder="1" applyAlignment="1">
      <alignment horizontal="center" vertical="center"/>
    </xf>
    <xf numFmtId="37" fontId="17" fillId="0" borderId="39" xfId="3" applyNumberFormat="1" applyFont="1" applyBorder="1" applyAlignment="1">
      <alignment horizontal="left" vertical="center"/>
    </xf>
    <xf numFmtId="9" fontId="17" fillId="0" borderId="0" xfId="3" applyFont="1" applyBorder="1" applyAlignment="1">
      <alignment horizontal="left" vertical="center"/>
    </xf>
    <xf numFmtId="37" fontId="17" fillId="0" borderId="0" xfId="3" applyNumberFormat="1" applyFont="1" applyBorder="1" applyAlignment="1">
      <alignment horizontal="right" vertical="center"/>
    </xf>
    <xf numFmtId="186" fontId="17" fillId="0" borderId="0" xfId="2" applyNumberFormat="1" applyFont="1" applyBorder="1" applyAlignment="1">
      <alignment horizontal="right" vertical="center"/>
    </xf>
    <xf numFmtId="0" fontId="31" fillId="0" borderId="0" xfId="0" applyFont="1"/>
    <xf numFmtId="0" fontId="2" fillId="0" borderId="0" xfId="1" applyFont="1" applyBorder="1"/>
    <xf numFmtId="0" fontId="39" fillId="0" borderId="0" xfId="1" applyFont="1" applyAlignment="1">
      <alignment vertical="center"/>
    </xf>
    <xf numFmtId="0" fontId="39" fillId="0" borderId="0" xfId="1" applyFont="1" applyAlignment="1">
      <alignment vertical="top"/>
    </xf>
    <xf numFmtId="0" fontId="9" fillId="0" borderId="0" xfId="1" applyFont="1" applyAlignment="1">
      <alignment vertical="center"/>
    </xf>
    <xf numFmtId="0" fontId="12" fillId="0" borderId="0" xfId="1" applyFont="1" applyBorder="1" applyAlignment="1"/>
    <xf numFmtId="0" fontId="11" fillId="0" borderId="0" xfId="1" applyFont="1" applyBorder="1" applyAlignment="1">
      <alignment horizontal="right" vertical="center"/>
    </xf>
    <xf numFmtId="49" fontId="10" fillId="0" borderId="5" xfId="4" applyNumberFormat="1" applyFont="1" applyBorder="1" applyAlignment="1" applyProtection="1">
      <alignment horizontal="center"/>
    </xf>
    <xf numFmtId="49" fontId="10" fillId="0" borderId="12" xfId="4" applyNumberFormat="1" applyFont="1" applyBorder="1" applyAlignment="1" applyProtection="1">
      <alignment horizontal="center" wrapText="1"/>
    </xf>
    <xf numFmtId="49" fontId="10" fillId="0" borderId="11" xfId="4" applyNumberFormat="1" applyFont="1" applyFill="1" applyBorder="1" applyAlignment="1" applyProtection="1">
      <alignment horizontal="center" wrapText="1"/>
    </xf>
    <xf numFmtId="49" fontId="10" fillId="0" borderId="5" xfId="4" applyNumberFormat="1" applyFont="1" applyBorder="1" applyAlignment="1" applyProtection="1">
      <alignment horizontal="center" wrapText="1"/>
    </xf>
    <xf numFmtId="49" fontId="11" fillId="0" borderId="17" xfId="1" applyNumberFormat="1" applyFont="1" applyBorder="1" applyAlignment="1">
      <alignment horizontal="center" vertical="top" wrapText="1"/>
    </xf>
    <xf numFmtId="49" fontId="11" fillId="0" borderId="27" xfId="1" applyNumberFormat="1" applyFont="1" applyBorder="1" applyAlignment="1">
      <alignment horizontal="center" vertical="top"/>
    </xf>
    <xf numFmtId="49" fontId="11" fillId="0" borderId="27" xfId="1" applyNumberFormat="1" applyFont="1" applyBorder="1" applyAlignment="1">
      <alignment horizontal="center" vertical="top" wrapText="1"/>
    </xf>
    <xf numFmtId="49" fontId="11" fillId="0" borderId="28" xfId="1" applyNumberFormat="1" applyFont="1" applyBorder="1" applyAlignment="1">
      <alignment horizontal="center" vertical="top"/>
    </xf>
    <xf numFmtId="49" fontId="11" fillId="0" borderId="29" xfId="1" applyNumberFormat="1" applyFont="1" applyBorder="1" applyAlignment="1">
      <alignment horizontal="center" vertical="top" wrapText="1"/>
    </xf>
    <xf numFmtId="49" fontId="11" fillId="0" borderId="28" xfId="1" applyNumberFormat="1" applyFont="1" applyBorder="1" applyAlignment="1">
      <alignment horizontal="center" vertical="top" wrapText="1"/>
    </xf>
    <xf numFmtId="0" fontId="11" fillId="0" borderId="29" xfId="1" applyFont="1" applyBorder="1" applyAlignment="1">
      <alignment horizontal="center" vertical="top"/>
    </xf>
    <xf numFmtId="3" fontId="10" fillId="0" borderId="0" xfId="1" applyNumberFormat="1" applyFont="1" applyBorder="1" applyAlignment="1">
      <alignment horizontal="left" vertical="center"/>
    </xf>
    <xf numFmtId="0" fontId="10" fillId="0" borderId="23" xfId="1" applyNumberFormat="1" applyFont="1" applyBorder="1" applyAlignment="1">
      <alignment horizontal="lef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1" quotePrefix="1" applyNumberFormat="1" applyFont="1" applyBorder="1" applyAlignment="1">
      <alignment horizontal="right" vertical="center"/>
    </xf>
    <xf numFmtId="38" fontId="10" fillId="0" borderId="0" xfId="1" applyNumberFormat="1" applyFont="1" applyBorder="1" applyAlignment="1">
      <alignment horizontal="left" vertical="center"/>
    </xf>
    <xf numFmtId="41" fontId="12" fillId="0" borderId="0" xfId="0" applyNumberFormat="1" applyFont="1" applyBorder="1" applyAlignment="1">
      <alignment horizontal="right" vertical="center"/>
    </xf>
    <xf numFmtId="178" fontId="10" fillId="0" borderId="13" xfId="1" applyNumberFormat="1" applyFont="1" applyBorder="1" applyAlignment="1">
      <alignment horizontal="right" vertical="center"/>
    </xf>
    <xf numFmtId="0" fontId="10" fillId="0" borderId="23" xfId="1" applyFont="1" applyBorder="1" applyAlignment="1">
      <alignment horizontal="left" vertical="center"/>
    </xf>
    <xf numFmtId="38" fontId="19" fillId="0" borderId="17" xfId="1" applyNumberFormat="1" applyFont="1" applyBorder="1" applyAlignment="1">
      <alignment horizontal="left" vertical="center"/>
    </xf>
    <xf numFmtId="0" fontId="19" fillId="0" borderId="26" xfId="1" applyNumberFormat="1" applyFont="1" applyBorder="1" applyAlignment="1">
      <alignment horizontal="left" vertical="center"/>
    </xf>
    <xf numFmtId="41" fontId="19" fillId="0" borderId="17" xfId="1" applyNumberFormat="1" applyFont="1" applyBorder="1" applyAlignment="1">
      <alignment horizontal="right" vertical="center"/>
    </xf>
    <xf numFmtId="0" fontId="10" fillId="0" borderId="0" xfId="1" quotePrefix="1" applyFont="1" applyAlignment="1">
      <alignment vertical="center"/>
    </xf>
    <xf numFmtId="0" fontId="10" fillId="0" borderId="0" xfId="1" applyFont="1"/>
    <xf numFmtId="0" fontId="9" fillId="0" borderId="0" xfId="1" applyFont="1"/>
    <xf numFmtId="0" fontId="9" fillId="0" borderId="0" xfId="1" applyFont="1" applyBorder="1"/>
    <xf numFmtId="0" fontId="7" fillId="0" borderId="0" xfId="1" applyFont="1" applyAlignment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left" vertical="center"/>
    </xf>
    <xf numFmtId="0" fontId="5" fillId="0" borderId="23" xfId="1" applyNumberFormat="1" applyFont="1" applyBorder="1" applyAlignment="1">
      <alignment horizontal="left" vertical="center"/>
    </xf>
    <xf numFmtId="41" fontId="5" fillId="0" borderId="0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left" vertical="center"/>
    </xf>
    <xf numFmtId="41" fontId="1" fillId="0" borderId="0" xfId="0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center"/>
    </xf>
    <xf numFmtId="0" fontId="1" fillId="0" borderId="0" xfId="0" applyFont="1" applyBorder="1"/>
    <xf numFmtId="0" fontId="43" fillId="0" borderId="0" xfId="0" applyFont="1"/>
    <xf numFmtId="0" fontId="5" fillId="0" borderId="0" xfId="1" applyFont="1"/>
    <xf numFmtId="38" fontId="2" fillId="0" borderId="0" xfId="1" applyNumberFormat="1" applyFont="1" applyBorder="1"/>
    <xf numFmtId="38" fontId="5" fillId="0" borderId="0" xfId="1" applyNumberFormat="1" applyFont="1" applyBorder="1"/>
    <xf numFmtId="38" fontId="5" fillId="0" borderId="41" xfId="1" applyNumberFormat="1" applyFont="1" applyBorder="1" applyAlignment="1">
      <alignment horizontal="centerContinuous" vertical="center" wrapText="1"/>
    </xf>
    <xf numFmtId="38" fontId="5" fillId="0" borderId="38" xfId="5" applyNumberFormat="1" applyFont="1" applyBorder="1" applyAlignment="1">
      <alignment horizontal="center" vertical="center" wrapText="1"/>
    </xf>
    <xf numFmtId="38" fontId="5" fillId="0" borderId="38" xfId="1" applyNumberFormat="1" applyFont="1" applyBorder="1" applyAlignment="1">
      <alignment horizontal="center" vertical="center" wrapText="1"/>
    </xf>
    <xf numFmtId="38" fontId="5" fillId="0" borderId="38" xfId="1" quotePrefix="1" applyNumberFormat="1" applyFont="1" applyBorder="1" applyAlignment="1">
      <alignment horizontal="center" vertical="center" wrapText="1"/>
    </xf>
    <xf numFmtId="38" fontId="5" fillId="0" borderId="42" xfId="1" applyNumberFormat="1" applyFont="1" applyBorder="1" applyAlignment="1">
      <alignment horizontal="center" vertical="center" wrapText="1"/>
    </xf>
    <xf numFmtId="38" fontId="5" fillId="0" borderId="37" xfId="1" applyNumberFormat="1" applyFont="1" applyBorder="1" applyAlignment="1">
      <alignment horizontal="center" vertical="center" wrapText="1"/>
    </xf>
    <xf numFmtId="38" fontId="5" fillId="0" borderId="42" xfId="1" quotePrefix="1" applyNumberFormat="1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" vertical="center"/>
    </xf>
    <xf numFmtId="0" fontId="2" fillId="0" borderId="23" xfId="1" applyNumberFormat="1" applyFont="1" applyBorder="1" applyAlignment="1">
      <alignment horizontal="center" vertical="center"/>
    </xf>
    <xf numFmtId="177" fontId="2" fillId="0" borderId="0" xfId="5" applyNumberFormat="1" applyFont="1" applyBorder="1" applyAlignment="1">
      <alignment horizontal="center" vertical="center"/>
    </xf>
    <xf numFmtId="0" fontId="2" fillId="0" borderId="0" xfId="5" applyNumberFormat="1" applyFont="1" applyBorder="1" applyAlignment="1">
      <alignment horizontal="center" vertical="center"/>
    </xf>
    <xf numFmtId="177" fontId="2" fillId="0" borderId="0" xfId="1" quotePrefix="1" applyNumberFormat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38" fontId="2" fillId="0" borderId="0" xfId="1" applyNumberFormat="1" applyFont="1" applyAlignment="1">
      <alignment horizontal="center" vertical="center"/>
    </xf>
    <xf numFmtId="38" fontId="16" fillId="0" borderId="0" xfId="1" applyNumberFormat="1" applyFont="1" applyBorder="1" applyAlignment="1">
      <alignment horizontal="center" vertical="center"/>
    </xf>
    <xf numFmtId="0" fontId="16" fillId="0" borderId="23" xfId="1" applyNumberFormat="1" applyFont="1" applyBorder="1" applyAlignment="1">
      <alignment horizontal="center" vertical="center"/>
    </xf>
    <xf numFmtId="38" fontId="16" fillId="0" borderId="0" xfId="1" applyNumberFormat="1" applyFont="1" applyAlignment="1">
      <alignment horizontal="right" vertical="center"/>
    </xf>
    <xf numFmtId="38" fontId="5" fillId="0" borderId="28" xfId="1" applyNumberFormat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38" fontId="5" fillId="0" borderId="43" xfId="1" applyNumberFormat="1" applyFont="1" applyBorder="1" applyAlignment="1">
      <alignment horizontal="center" vertical="center" wrapText="1"/>
    </xf>
    <xf numFmtId="38" fontId="2" fillId="0" borderId="0" xfId="5" applyNumberFormat="1" applyFont="1" applyAlignment="1"/>
    <xf numFmtId="38" fontId="2" fillId="0" borderId="0" xfId="1" applyNumberFormat="1" applyFont="1"/>
    <xf numFmtId="38" fontId="5" fillId="0" borderId="22" xfId="2" applyNumberFormat="1" applyFont="1" applyBorder="1" applyAlignment="1">
      <alignment horizontal="center" vertical="center" wrapText="1"/>
    </xf>
    <xf numFmtId="38" fontId="5" fillId="0" borderId="44" xfId="2" applyNumberFormat="1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5" fillId="0" borderId="38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left" vertical="center"/>
    </xf>
    <xf numFmtId="0" fontId="1" fillId="0" borderId="0" xfId="2" applyFont="1"/>
    <xf numFmtId="0" fontId="32" fillId="0" borderId="0" xfId="2" applyFont="1"/>
    <xf numFmtId="0" fontId="25" fillId="0" borderId="23" xfId="2" applyFont="1" applyBorder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23" fillId="0" borderId="0" xfId="1" applyFont="1"/>
    <xf numFmtId="38" fontId="3" fillId="0" borderId="0" xfId="5" applyNumberFormat="1" applyFont="1" applyBorder="1" applyAlignment="1"/>
    <xf numFmtId="38" fontId="3" fillId="0" borderId="0" xfId="1" applyNumberFormat="1" applyFont="1" applyBorder="1"/>
    <xf numFmtId="38" fontId="5" fillId="0" borderId="0" xfId="1" applyNumberFormat="1" applyFont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41" fontId="5" fillId="0" borderId="0" xfId="1" applyNumberFormat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1" fillId="0" borderId="0" xfId="1" applyFont="1" applyAlignment="1">
      <alignment vertical="center"/>
    </xf>
    <xf numFmtId="3" fontId="5" fillId="0" borderId="18" xfId="1" applyNumberFormat="1" applyFont="1" applyBorder="1" applyAlignment="1">
      <alignment horizontal="left" vertical="center"/>
    </xf>
    <xf numFmtId="0" fontId="5" fillId="0" borderId="19" xfId="1" applyNumberFormat="1" applyFont="1" applyBorder="1" applyAlignment="1">
      <alignment horizontal="left" vertical="center"/>
    </xf>
    <xf numFmtId="3" fontId="5" fillId="0" borderId="17" xfId="1" applyNumberFormat="1" applyFont="1" applyBorder="1" applyAlignment="1">
      <alignment horizontal="left" vertical="center"/>
    </xf>
    <xf numFmtId="0" fontId="5" fillId="0" borderId="26" xfId="1" applyNumberFormat="1" applyFont="1" applyBorder="1" applyAlignment="1">
      <alignment horizontal="left" vertical="center"/>
    </xf>
    <xf numFmtId="38" fontId="5" fillId="0" borderId="17" xfId="1" applyNumberFormat="1" applyFont="1" applyBorder="1" applyAlignment="1">
      <alignment horizontal="right" vertical="center"/>
    </xf>
    <xf numFmtId="38" fontId="5" fillId="0" borderId="0" xfId="1" applyNumberFormat="1" applyFont="1" applyAlignment="1">
      <alignment horizontal="left" vertical="center"/>
    </xf>
    <xf numFmtId="38" fontId="5" fillId="0" borderId="0" xfId="1" applyNumberFormat="1" applyFont="1"/>
    <xf numFmtId="38" fontId="5" fillId="0" borderId="0" xfId="5" applyNumberFormat="1" applyFont="1" applyAlignment="1"/>
    <xf numFmtId="0" fontId="43" fillId="0" borderId="0" xfId="0" applyFont="1" applyAlignment="1">
      <alignment horizontal="center" vertical="top" wrapText="1"/>
    </xf>
    <xf numFmtId="0" fontId="5" fillId="0" borderId="0" xfId="2" applyFont="1" applyBorder="1" applyAlignment="1">
      <alignment horizontal="left" vertical="center"/>
    </xf>
    <xf numFmtId="0" fontId="5" fillId="0" borderId="23" xfId="2" applyFont="1" applyBorder="1" applyAlignment="1">
      <alignment horizontal="center" vertical="center"/>
    </xf>
    <xf numFmtId="179" fontId="5" fillId="0" borderId="0" xfId="3" applyNumberFormat="1" applyFont="1" applyBorder="1" applyAlignment="1">
      <alignment horizontal="right" vertical="distributed"/>
    </xf>
    <xf numFmtId="41" fontId="5" fillId="0" borderId="0" xfId="6" applyNumberFormat="1" applyFont="1" applyBorder="1" applyAlignment="1">
      <alignment horizontal="right" vertical="center"/>
    </xf>
    <xf numFmtId="0" fontId="17" fillId="0" borderId="0" xfId="2" applyFont="1" applyBorder="1" applyAlignment="1">
      <alignment horizontal="left" vertical="center"/>
    </xf>
    <xf numFmtId="0" fontId="17" fillId="0" borderId="23" xfId="2" applyFont="1" applyBorder="1" applyAlignment="1">
      <alignment horizontal="center" vertical="center"/>
    </xf>
    <xf numFmtId="179" fontId="17" fillId="0" borderId="0" xfId="3" applyNumberFormat="1" applyFont="1" applyBorder="1" applyAlignment="1">
      <alignment horizontal="right" vertical="distributed"/>
    </xf>
    <xf numFmtId="41" fontId="17" fillId="0" borderId="0" xfId="6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center"/>
    </xf>
    <xf numFmtId="0" fontId="5" fillId="0" borderId="0" xfId="2" applyFont="1" applyBorder="1"/>
    <xf numFmtId="0" fontId="5" fillId="0" borderId="23" xfId="2" applyFont="1" applyBorder="1"/>
    <xf numFmtId="41" fontId="5" fillId="2" borderId="0" xfId="3" applyNumberFormat="1" applyFont="1" applyFill="1" applyBorder="1" applyAlignment="1">
      <alignment horizontal="right" vertical="distributed"/>
    </xf>
    <xf numFmtId="0" fontId="5" fillId="0" borderId="26" xfId="2" applyFont="1" applyBorder="1"/>
    <xf numFmtId="41" fontId="5" fillId="2" borderId="32" xfId="3" applyNumberFormat="1" applyFont="1" applyFill="1" applyBorder="1" applyAlignment="1">
      <alignment horizontal="right" vertical="distributed"/>
    </xf>
    <xf numFmtId="41" fontId="5" fillId="2" borderId="17" xfId="3" applyNumberFormat="1" applyFont="1" applyFill="1" applyBorder="1" applyAlignment="1">
      <alignment horizontal="right" vertical="distributed"/>
    </xf>
    <xf numFmtId="0" fontId="1" fillId="0" borderId="18" xfId="0" applyFont="1" applyBorder="1" applyAlignment="1">
      <alignment horizontal="left" vertical="top"/>
    </xf>
    <xf numFmtId="0" fontId="45" fillId="0" borderId="0" xfId="0" applyFont="1" applyAlignment="1">
      <alignment vertical="top"/>
    </xf>
    <xf numFmtId="177" fontId="5" fillId="2" borderId="0" xfId="3" applyNumberFormat="1" applyFont="1" applyFill="1" applyBorder="1" applyAlignment="1">
      <alignment horizontal="right" vertical="distributed"/>
    </xf>
    <xf numFmtId="179" fontId="5" fillId="0" borderId="0" xfId="3" applyNumberFormat="1" applyFont="1" applyBorder="1" applyAlignment="1">
      <alignment horizontal="right" vertical="center"/>
    </xf>
    <xf numFmtId="178" fontId="5" fillId="2" borderId="0" xfId="3" applyNumberFormat="1" applyFont="1" applyFill="1" applyBorder="1" applyAlignment="1">
      <alignment horizontal="right" vertical="distributed"/>
    </xf>
    <xf numFmtId="41" fontId="17" fillId="2" borderId="0" xfId="3" applyNumberFormat="1" applyFont="1" applyFill="1" applyBorder="1" applyAlignment="1">
      <alignment horizontal="right" vertical="distributed"/>
    </xf>
    <xf numFmtId="178" fontId="17" fillId="2" borderId="0" xfId="3" applyNumberFormat="1" applyFont="1" applyFill="1" applyBorder="1" applyAlignment="1">
      <alignment horizontal="right" vertical="distributed"/>
    </xf>
    <xf numFmtId="179" fontId="17" fillId="0" borderId="0" xfId="3" applyNumberFormat="1" applyFont="1" applyBorder="1" applyAlignment="1">
      <alignment horizontal="right" vertical="center"/>
    </xf>
    <xf numFmtId="41" fontId="5" fillId="2" borderId="0" xfId="3" applyNumberFormat="1" applyFont="1" applyFill="1" applyBorder="1" applyAlignment="1">
      <alignment horizontal="right" vertical="center"/>
    </xf>
    <xf numFmtId="41" fontId="5" fillId="2" borderId="17" xfId="3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wrapText="1"/>
    </xf>
    <xf numFmtId="0" fontId="3" fillId="0" borderId="0" xfId="1" quotePrefix="1" applyFont="1" applyBorder="1" applyAlignment="1">
      <alignment wrapText="1"/>
    </xf>
    <xf numFmtId="0" fontId="3" fillId="0" borderId="0" xfId="1" applyFont="1" applyBorder="1"/>
    <xf numFmtId="0" fontId="2" fillId="0" borderId="12" xfId="1" applyFont="1" applyBorder="1" applyAlignment="1">
      <alignment horizontal="distributed" vertical="center"/>
    </xf>
    <xf numFmtId="0" fontId="2" fillId="0" borderId="29" xfId="1" applyFont="1" applyBorder="1" applyAlignment="1">
      <alignment horizontal="distributed" vertical="center"/>
    </xf>
    <xf numFmtId="177" fontId="5" fillId="0" borderId="0" xfId="1" applyNumberFormat="1" applyFont="1" applyBorder="1" applyAlignment="1">
      <alignment horizontal="center" vertical="center"/>
    </xf>
    <xf numFmtId="0" fontId="5" fillId="0" borderId="0" xfId="1" applyFont="1" applyBorder="1"/>
    <xf numFmtId="0" fontId="6" fillId="0" borderId="29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 wrapText="1"/>
    </xf>
    <xf numFmtId="41" fontId="58" fillId="0" borderId="0" xfId="2" applyNumberFormat="1" applyFont="1" applyFill="1" applyAlignment="1">
      <alignment horizontal="right" vertical="top" wrapText="1"/>
    </xf>
    <xf numFmtId="41" fontId="6" fillId="0" borderId="0" xfId="2" applyNumberFormat="1" applyFont="1" applyFill="1" applyBorder="1" applyAlignment="1">
      <alignment horizontal="left" vertical="top" wrapText="1"/>
    </xf>
    <xf numFmtId="41" fontId="6" fillId="0" borderId="0" xfId="2" applyNumberFormat="1" applyFont="1" applyFill="1" applyBorder="1" applyAlignment="1">
      <alignment horizontal="left" vertical="center" wrapText="1"/>
    </xf>
    <xf numFmtId="41" fontId="58" fillId="0" borderId="0" xfId="2" applyNumberFormat="1" applyFont="1" applyFill="1" applyBorder="1" applyAlignment="1">
      <alignment horizontal="right" vertical="center" wrapText="1"/>
    </xf>
    <xf numFmtId="41" fontId="6" fillId="0" borderId="0" xfId="2" applyNumberFormat="1" applyFont="1" applyFill="1" applyBorder="1" applyAlignment="1">
      <alignment horizontal="center" vertical="center" wrapText="1"/>
    </xf>
    <xf numFmtId="41" fontId="58" fillId="0" borderId="0" xfId="2" applyNumberFormat="1" applyFont="1" applyFill="1" applyBorder="1" applyAlignment="1">
      <alignment horizontal="right" vertical="top" wrapText="1"/>
    </xf>
    <xf numFmtId="0" fontId="6" fillId="0" borderId="17" xfId="2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1" fontId="25" fillId="0" borderId="13" xfId="6" applyNumberFormat="1" applyFont="1" applyFill="1" applyBorder="1" applyAlignment="1">
      <alignment horizontal="right" vertical="center" wrapText="1"/>
    </xf>
    <xf numFmtId="41" fontId="6" fillId="0" borderId="0" xfId="2" applyNumberFormat="1" applyFont="1" applyFill="1" applyBorder="1" applyAlignment="1">
      <alignment horizontal="center" vertical="top" wrapText="1"/>
    </xf>
    <xf numFmtId="41" fontId="49" fillId="0" borderId="0" xfId="0" applyNumberFormat="1" applyFont="1" applyBorder="1" applyAlignment="1">
      <alignment horizontal="center" vertical="top" wrapText="1"/>
    </xf>
    <xf numFmtId="0" fontId="5" fillId="0" borderId="37" xfId="2" applyFont="1" applyFill="1" applyBorder="1" applyAlignment="1">
      <alignment horizontal="center" vertical="top" wrapText="1"/>
    </xf>
    <xf numFmtId="0" fontId="5" fillId="0" borderId="38" xfId="2" applyFont="1" applyFill="1" applyBorder="1" applyAlignment="1">
      <alignment horizontal="center" vertical="top" wrapText="1"/>
    </xf>
    <xf numFmtId="41" fontId="6" fillId="0" borderId="17" xfId="2" applyNumberFormat="1" applyFont="1" applyFill="1" applyBorder="1" applyAlignment="1">
      <alignment horizontal="right" vertical="top" wrapText="1"/>
    </xf>
    <xf numFmtId="41" fontId="6" fillId="0" borderId="0" xfId="2" applyNumberFormat="1" applyFont="1" applyFill="1" applyBorder="1" applyAlignment="1">
      <alignment horizontal="right" vertical="center" wrapText="1"/>
    </xf>
    <xf numFmtId="41" fontId="49" fillId="0" borderId="0" xfId="0" applyNumberFormat="1" applyFont="1" applyBorder="1" applyAlignment="1">
      <alignment horizontal="center" vertical="center" wrapText="1"/>
    </xf>
    <xf numFmtId="41" fontId="5" fillId="0" borderId="39" xfId="2" applyNumberFormat="1" applyFont="1" applyFill="1" applyBorder="1" applyAlignment="1">
      <alignment horizontal="center" vertical="center" wrapText="1"/>
    </xf>
    <xf numFmtId="41" fontId="5" fillId="0" borderId="18" xfId="2" applyNumberFormat="1" applyFont="1" applyFill="1" applyBorder="1" applyAlignment="1">
      <alignment horizontal="center" vertical="center" wrapText="1"/>
    </xf>
    <xf numFmtId="41" fontId="25" fillId="0" borderId="0" xfId="2" applyNumberFormat="1" applyFont="1" applyFill="1" applyBorder="1" applyAlignment="1">
      <alignment horizontal="right" vertical="center" wrapText="1"/>
    </xf>
    <xf numFmtId="41" fontId="6" fillId="0" borderId="18" xfId="2" applyNumberFormat="1" applyFont="1" applyFill="1" applyBorder="1" applyAlignment="1">
      <alignment horizontal="right" vertical="center" wrapText="1"/>
    </xf>
    <xf numFmtId="0" fontId="63" fillId="0" borderId="0" xfId="0" applyFont="1"/>
    <xf numFmtId="41" fontId="63" fillId="0" borderId="0" xfId="0" applyNumberFormat="1" applyFont="1"/>
    <xf numFmtId="0" fontId="29" fillId="0" borderId="17" xfId="2" applyFont="1" applyBorder="1" applyAlignment="1">
      <alignment horizontal="left" vertical="center"/>
    </xf>
    <xf numFmtId="0" fontId="29" fillId="0" borderId="26" xfId="2" applyFont="1" applyBorder="1" applyAlignment="1">
      <alignment horizontal="left" vertical="center"/>
    </xf>
    <xf numFmtId="41" fontId="29" fillId="0" borderId="32" xfId="6" applyNumberFormat="1" applyFont="1" applyFill="1" applyBorder="1" applyAlignment="1">
      <alignment horizontal="right" vertical="center" wrapText="1"/>
    </xf>
    <xf numFmtId="41" fontId="44" fillId="0" borderId="17" xfId="2" applyNumberFormat="1" applyFont="1" applyFill="1" applyBorder="1" applyAlignment="1">
      <alignment horizontal="right" vertical="center" wrapText="1"/>
    </xf>
    <xf numFmtId="41" fontId="29" fillId="0" borderId="17" xfId="2" applyNumberFormat="1" applyFont="1" applyFill="1" applyBorder="1" applyAlignment="1">
      <alignment horizontal="right" vertical="center" wrapText="1"/>
    </xf>
    <xf numFmtId="41" fontId="44" fillId="0" borderId="0" xfId="2" applyNumberFormat="1" applyFont="1" applyFill="1" applyBorder="1" applyAlignment="1">
      <alignment horizontal="left" vertical="center" wrapText="1"/>
    </xf>
    <xf numFmtId="41" fontId="44" fillId="0" borderId="17" xfId="2" applyNumberFormat="1" applyFont="1" applyFill="1" applyBorder="1" applyAlignment="1">
      <alignment horizontal="left" vertical="center" wrapText="1"/>
    </xf>
    <xf numFmtId="41" fontId="29" fillId="0" borderId="17" xfId="6" applyNumberFormat="1" applyFont="1" applyFill="1" applyBorder="1" applyAlignment="1">
      <alignment horizontal="right" vertical="center" wrapText="1"/>
    </xf>
    <xf numFmtId="41" fontId="66" fillId="0" borderId="17" xfId="0" applyNumberFormat="1" applyFont="1" applyBorder="1" applyAlignment="1">
      <alignment horizontal="center" vertical="center" wrapText="1"/>
    </xf>
    <xf numFmtId="41" fontId="50" fillId="0" borderId="17" xfId="0" applyNumberFormat="1" applyFont="1" applyBorder="1" applyAlignment="1">
      <alignment vertical="center" wrapText="1"/>
    </xf>
    <xf numFmtId="0" fontId="34" fillId="0" borderId="0" xfId="0" applyFont="1" applyBorder="1"/>
    <xf numFmtId="41" fontId="34" fillId="0" borderId="0" xfId="0" applyNumberFormat="1" applyFont="1" applyBorder="1"/>
    <xf numFmtId="41" fontId="31" fillId="0" borderId="0" xfId="0" applyNumberFormat="1" applyFont="1"/>
    <xf numFmtId="0" fontId="25" fillId="0" borderId="0" xfId="2" applyNumberFormat="1" applyFont="1" applyFill="1" applyBorder="1" applyAlignment="1">
      <alignment horizontal="center" vertical="top"/>
    </xf>
    <xf numFmtId="0" fontId="43" fillId="0" borderId="0" xfId="0" applyFont="1" applyAlignment="1">
      <alignment wrapText="1"/>
    </xf>
    <xf numFmtId="0" fontId="6" fillId="0" borderId="0" xfId="2" applyFont="1" applyBorder="1" applyAlignment="1">
      <alignment horizontal="right" vertical="top"/>
    </xf>
    <xf numFmtId="0" fontId="5" fillId="0" borderId="0" xfId="2" applyFont="1" applyAlignment="1">
      <alignment vertical="center"/>
    </xf>
    <xf numFmtId="187" fontId="5" fillId="0" borderId="0" xfId="6" applyNumberFormat="1" applyFont="1" applyBorder="1" applyAlignment="1">
      <alignment horizontal="right" vertical="center" indent="2"/>
    </xf>
    <xf numFmtId="188" fontId="5" fillId="0" borderId="0" xfId="2" applyNumberFormat="1" applyFont="1" applyBorder="1"/>
    <xf numFmtId="187" fontId="17" fillId="0" borderId="0" xfId="6" applyNumberFormat="1" applyFont="1" applyBorder="1" applyAlignment="1">
      <alignment horizontal="right" vertical="center" indent="2"/>
    </xf>
    <xf numFmtId="188" fontId="17" fillId="0" borderId="0" xfId="2" applyNumberFormat="1" applyFont="1" applyBorder="1"/>
    <xf numFmtId="0" fontId="1" fillId="0" borderId="0" xfId="2" applyFont="1" applyAlignment="1">
      <alignment horizontal="right"/>
    </xf>
    <xf numFmtId="188" fontId="21" fillId="0" borderId="0" xfId="2" applyNumberFormat="1" applyFont="1" applyAlignment="1">
      <alignment horizontal="center" vertical="top"/>
    </xf>
    <xf numFmtId="0" fontId="1" fillId="0" borderId="0" xfId="2" applyFont="1" applyBorder="1" applyAlignment="1">
      <alignment horizontal="right" vertical="top"/>
    </xf>
    <xf numFmtId="188" fontId="6" fillId="0" borderId="0" xfId="2" applyNumberFormat="1" applyFont="1" applyAlignment="1">
      <alignment horizontal="right" vertical="top"/>
    </xf>
    <xf numFmtId="188" fontId="2" fillId="0" borderId="0" xfId="2" applyNumberFormat="1" applyFont="1" applyAlignment="1">
      <alignment horizontal="center" vertical="center"/>
    </xf>
    <xf numFmtId="188" fontId="2" fillId="0" borderId="0" xfId="2" applyNumberFormat="1" applyFont="1" applyAlignment="1">
      <alignment horizontal="right" vertical="center"/>
    </xf>
    <xf numFmtId="188" fontId="1" fillId="0" borderId="0" xfId="2" applyNumberFormat="1" applyFont="1"/>
    <xf numFmtId="188" fontId="2" fillId="0" borderId="0" xfId="3" applyNumberFormat="1" applyFont="1" applyAlignment="1">
      <alignment horizontal="right" vertical="center"/>
    </xf>
    <xf numFmtId="188" fontId="2" fillId="0" borderId="0" xfId="2" applyNumberFormat="1" applyFont="1" applyAlignment="1">
      <alignment vertical="center"/>
    </xf>
    <xf numFmtId="188" fontId="2" fillId="0" borderId="0" xfId="3" applyNumberFormat="1" applyFont="1" applyAlignment="1">
      <alignment vertical="center"/>
    </xf>
    <xf numFmtId="188" fontId="5" fillId="0" borderId="0" xfId="2" applyNumberFormat="1" applyFont="1" applyAlignment="1">
      <alignment horizontal="right"/>
    </xf>
    <xf numFmtId="188" fontId="5" fillId="0" borderId="0" xfId="2" applyNumberFormat="1" applyFont="1"/>
    <xf numFmtId="188" fontId="17" fillId="0" borderId="0" xfId="2" applyNumberFormat="1" applyFont="1" applyAlignment="1">
      <alignment horizontal="right"/>
    </xf>
    <xf numFmtId="188" fontId="17" fillId="0" borderId="0" xfId="2" applyNumberFormat="1" applyFont="1"/>
    <xf numFmtId="188" fontId="2" fillId="0" borderId="0" xfId="2" applyNumberFormat="1" applyFont="1" applyBorder="1" applyAlignment="1">
      <alignment horizontal="right" vertical="center"/>
    </xf>
    <xf numFmtId="188" fontId="1" fillId="0" borderId="0" xfId="2" applyNumberFormat="1" applyFont="1" applyAlignment="1">
      <alignment horizontal="right"/>
    </xf>
    <xf numFmtId="188" fontId="2" fillId="0" borderId="0" xfId="2" applyNumberFormat="1" applyFont="1" applyBorder="1" applyAlignment="1">
      <alignment vertical="center"/>
    </xf>
    <xf numFmtId="0" fontId="5" fillId="0" borderId="0" xfId="2" applyFont="1" applyFill="1" applyAlignment="1">
      <alignment horizontal="center" vertical="top"/>
    </xf>
    <xf numFmtId="0" fontId="6" fillId="0" borderId="0" xfId="2" applyFont="1" applyFill="1" applyAlignment="1">
      <alignment horizontal="right" vertical="top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17" fillId="0" borderId="0" xfId="2" applyFont="1" applyFill="1"/>
    <xf numFmtId="0" fontId="5" fillId="0" borderId="14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top"/>
    </xf>
    <xf numFmtId="0" fontId="58" fillId="0" borderId="0" xfId="2" applyFont="1" applyFill="1" applyAlignment="1">
      <alignment horizontal="right" vertical="center"/>
    </xf>
    <xf numFmtId="188" fontId="6" fillId="0" borderId="0" xfId="2" applyNumberFormat="1" applyFont="1" applyFill="1" applyBorder="1" applyAlignment="1">
      <alignment vertical="center"/>
    </xf>
    <xf numFmtId="0" fontId="5" fillId="0" borderId="0" xfId="2" applyFont="1" applyFill="1" applyAlignment="1">
      <alignment horizontal="right"/>
    </xf>
    <xf numFmtId="41" fontId="20" fillId="0" borderId="0" xfId="2" applyNumberFormat="1" applyFont="1" applyFill="1" applyAlignment="1">
      <alignment horizontal="right"/>
    </xf>
    <xf numFmtId="41" fontId="20" fillId="0" borderId="0" xfId="2" applyNumberFormat="1" applyFont="1" applyFill="1" applyBorder="1" applyAlignment="1">
      <alignment horizontal="right" vertical="center"/>
    </xf>
    <xf numFmtId="188" fontId="44" fillId="0" borderId="17" xfId="2" applyNumberFormat="1" applyFont="1" applyBorder="1" applyAlignment="1">
      <alignment horizontal="right" vertical="top"/>
    </xf>
    <xf numFmtId="188" fontId="44" fillId="0" borderId="0" xfId="2" applyNumberFormat="1" applyFont="1" applyAlignment="1">
      <alignment horizontal="right" vertical="top"/>
    </xf>
    <xf numFmtId="188" fontId="5" fillId="0" borderId="55" xfId="3" applyNumberFormat="1" applyFont="1" applyBorder="1" applyAlignment="1">
      <alignment horizontal="center" vertical="center" wrapText="1"/>
    </xf>
    <xf numFmtId="188" fontId="5" fillId="0" borderId="56" xfId="3" applyNumberFormat="1" applyFont="1" applyBorder="1" applyAlignment="1">
      <alignment horizontal="center" vertical="center" wrapText="1"/>
    </xf>
    <xf numFmtId="188" fontId="5" fillId="0" borderId="57" xfId="3" applyNumberFormat="1" applyFont="1" applyBorder="1" applyAlignment="1">
      <alignment horizontal="center" vertical="center" wrapText="1"/>
    </xf>
    <xf numFmtId="187" fontId="5" fillId="0" borderId="0" xfId="6" applyNumberFormat="1" applyFont="1" applyBorder="1" applyAlignment="1">
      <alignment horizontal="right" vertical="center"/>
    </xf>
    <xf numFmtId="0" fontId="17" fillId="0" borderId="23" xfId="2" applyFont="1" applyBorder="1" applyAlignment="1">
      <alignment horizontal="left" vertical="center"/>
    </xf>
    <xf numFmtId="187" fontId="17" fillId="0" borderId="0" xfId="6" applyNumberFormat="1" applyFont="1" applyBorder="1" applyAlignment="1">
      <alignment horizontal="right" vertical="center"/>
    </xf>
    <xf numFmtId="0" fontId="5" fillId="0" borderId="17" xfId="2" applyFont="1" applyBorder="1" applyAlignment="1">
      <alignment horizontal="left" vertical="center"/>
    </xf>
    <xf numFmtId="0" fontId="5" fillId="0" borderId="26" xfId="2" applyFont="1" applyBorder="1" applyAlignment="1">
      <alignment horizontal="left" vertical="center"/>
    </xf>
    <xf numFmtId="187" fontId="5" fillId="0" borderId="32" xfId="6" applyNumberFormat="1" applyFont="1" applyBorder="1" applyAlignment="1">
      <alignment horizontal="right" vertical="center"/>
    </xf>
    <xf numFmtId="187" fontId="5" fillId="0" borderId="17" xfId="6" applyNumberFormat="1" applyFont="1" applyBorder="1" applyAlignment="1">
      <alignment horizontal="right" vertical="center"/>
    </xf>
    <xf numFmtId="188" fontId="5" fillId="0" borderId="0" xfId="3" applyNumberFormat="1" applyFont="1" applyAlignment="1">
      <alignment horizontal="right" vertical="center"/>
    </xf>
    <xf numFmtId="188" fontId="5" fillId="0" borderId="0" xfId="2" applyNumberFormat="1" applyFont="1" applyAlignment="1">
      <alignment horizontal="right" vertical="center"/>
    </xf>
    <xf numFmtId="188" fontId="5" fillId="0" borderId="57" xfId="2" applyNumberFormat="1" applyFont="1" applyBorder="1" applyAlignment="1">
      <alignment horizontal="center" vertical="center" wrapText="1"/>
    </xf>
    <xf numFmtId="188" fontId="5" fillId="0" borderId="56" xfId="2" applyNumberFormat="1" applyFont="1" applyBorder="1" applyAlignment="1">
      <alignment horizontal="center" vertical="center" wrapText="1"/>
    </xf>
    <xf numFmtId="188" fontId="5" fillId="0" borderId="0" xfId="2" applyNumberFormat="1" applyFont="1" applyBorder="1" applyAlignment="1">
      <alignment horizontal="right" vertical="center"/>
    </xf>
    <xf numFmtId="0" fontId="44" fillId="0" borderId="0" xfId="2" applyFont="1" applyFill="1" applyAlignment="1">
      <alignment horizontal="right" vertical="top"/>
    </xf>
    <xf numFmtId="0" fontId="5" fillId="0" borderId="7" xfId="2" applyFont="1" applyFill="1" applyBorder="1" applyAlignment="1">
      <alignment horizontal="center" vertical="center" wrapText="1"/>
    </xf>
    <xf numFmtId="0" fontId="5" fillId="0" borderId="42" xfId="2" applyFont="1" applyFill="1" applyBorder="1" applyAlignment="1">
      <alignment horizontal="center" vertical="center" wrapText="1"/>
    </xf>
    <xf numFmtId="0" fontId="5" fillId="0" borderId="37" xfId="2" applyFont="1" applyFill="1" applyBorder="1" applyAlignment="1">
      <alignment horizontal="center" vertical="center" wrapText="1"/>
    </xf>
    <xf numFmtId="0" fontId="5" fillId="0" borderId="38" xfId="2" applyFont="1" applyFill="1" applyBorder="1" applyAlignment="1">
      <alignment horizontal="center" vertical="center" wrapText="1"/>
    </xf>
    <xf numFmtId="179" fontId="5" fillId="0" borderId="0" xfId="6" applyNumberFormat="1" applyFont="1" applyFill="1" applyAlignment="1">
      <alignment horizontal="right" vertical="center"/>
    </xf>
    <xf numFmtId="179" fontId="20" fillId="0" borderId="0" xfId="6" applyNumberFormat="1" applyFont="1" applyFill="1" applyBorder="1" applyAlignment="1">
      <alignment horizontal="right" vertical="center"/>
    </xf>
    <xf numFmtId="41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41" fontId="20" fillId="0" borderId="0" xfId="6" applyNumberFormat="1" applyFont="1" applyFill="1" applyBorder="1" applyAlignment="1">
      <alignment horizontal="right" vertical="center"/>
    </xf>
    <xf numFmtId="41" fontId="5" fillId="0" borderId="0" xfId="6" applyNumberFormat="1" applyFont="1" applyFill="1" applyBorder="1" applyAlignment="1">
      <alignment horizontal="right" vertical="center"/>
    </xf>
    <xf numFmtId="41" fontId="17" fillId="0" borderId="0" xfId="6" applyNumberFormat="1" applyFont="1" applyFill="1" applyAlignment="1">
      <alignment horizontal="right" vertical="center"/>
    </xf>
    <xf numFmtId="41" fontId="5" fillId="0" borderId="32" xfId="6" applyNumberFormat="1" applyFont="1" applyFill="1" applyBorder="1" applyAlignment="1">
      <alignment horizontal="right" vertical="center"/>
    </xf>
    <xf numFmtId="41" fontId="5" fillId="0" borderId="17" xfId="6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179" fontId="5" fillId="0" borderId="0" xfId="6" applyNumberFormat="1" applyFont="1" applyFill="1"/>
    <xf numFmtId="179" fontId="5" fillId="0" borderId="0" xfId="6" applyNumberFormat="1" applyFont="1" applyFill="1" applyAlignment="1">
      <alignment horizontal="right"/>
    </xf>
    <xf numFmtId="179" fontId="20" fillId="0" borderId="0" xfId="6" applyNumberFormat="1" applyFont="1" applyFill="1" applyAlignment="1">
      <alignment horizontal="right"/>
    </xf>
    <xf numFmtId="179" fontId="5" fillId="0" borderId="0" xfId="6" applyNumberFormat="1" applyFont="1" applyFill="1" applyBorder="1" applyAlignment="1">
      <alignment horizontal="right" vertical="distributed"/>
    </xf>
    <xf numFmtId="41" fontId="5" fillId="0" borderId="0" xfId="2" applyNumberFormat="1" applyFont="1" applyFill="1" applyBorder="1" applyAlignment="1">
      <alignment horizontal="right" vertical="center" justifyLastLine="1"/>
    </xf>
    <xf numFmtId="41" fontId="5" fillId="0" borderId="0" xfId="2" applyNumberFormat="1" applyFont="1" applyFill="1" applyAlignment="1">
      <alignment horizontal="right" vertical="center"/>
    </xf>
    <xf numFmtId="41" fontId="20" fillId="0" borderId="0" xfId="2" applyNumberFormat="1" applyFont="1" applyFill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17" fillId="0" borderId="0" xfId="2" applyNumberFormat="1" applyFont="1" applyFill="1" applyBorder="1" applyAlignment="1">
      <alignment horizontal="right" vertical="center" justifyLastLine="1"/>
    </xf>
    <xf numFmtId="41" fontId="17" fillId="0" borderId="0" xfId="2" applyNumberFormat="1" applyFont="1" applyFill="1" applyBorder="1" applyAlignment="1">
      <alignment horizontal="right" vertical="center"/>
    </xf>
    <xf numFmtId="41" fontId="5" fillId="0" borderId="32" xfId="2" applyNumberFormat="1" applyFont="1" applyFill="1" applyBorder="1" applyAlignment="1">
      <alignment horizontal="right" vertical="center" justifyLastLine="1"/>
    </xf>
    <xf numFmtId="41" fontId="5" fillId="0" borderId="17" xfId="2" applyNumberFormat="1" applyFont="1" applyFill="1" applyBorder="1" applyAlignment="1">
      <alignment horizontal="right" vertical="center" justifyLastLine="1"/>
    </xf>
    <xf numFmtId="188" fontId="6" fillId="0" borderId="18" xfId="2" applyNumberFormat="1" applyFont="1" applyFill="1" applyBorder="1" applyAlignment="1">
      <alignment vertical="center"/>
    </xf>
    <xf numFmtId="41" fontId="5" fillId="0" borderId="18" xfId="2" applyNumberFormat="1" applyFont="1" applyFill="1" applyBorder="1" applyAlignment="1">
      <alignment horizontal="right" vertical="center"/>
    </xf>
    <xf numFmtId="0" fontId="33" fillId="0" borderId="0" xfId="2" applyFont="1"/>
    <xf numFmtId="0" fontId="33" fillId="2" borderId="0" xfId="2" applyFont="1" applyFill="1"/>
    <xf numFmtId="0" fontId="23" fillId="0" borderId="0" xfId="1" applyFont="1" applyBorder="1" applyAlignment="1"/>
    <xf numFmtId="3" fontId="5" fillId="0" borderId="0" xfId="1" applyNumberFormat="1" applyFont="1" applyBorder="1" applyAlignment="1">
      <alignment horizontal="left" vertical="center" wrapText="1"/>
    </xf>
    <xf numFmtId="41" fontId="5" fillId="0" borderId="0" xfId="1" applyNumberFormat="1" applyFont="1" applyBorder="1" applyAlignment="1">
      <alignment horizontal="right" vertical="center" wrapText="1"/>
    </xf>
    <xf numFmtId="3" fontId="5" fillId="0" borderId="17" xfId="1" applyNumberFormat="1" applyFont="1" applyBorder="1" applyAlignment="1">
      <alignment horizontal="left" vertical="center" wrapText="1"/>
    </xf>
    <xf numFmtId="41" fontId="5" fillId="0" borderId="32" xfId="1" applyNumberFormat="1" applyFont="1" applyBorder="1" applyAlignment="1">
      <alignment horizontal="right" vertical="center" wrapText="1"/>
    </xf>
    <xf numFmtId="41" fontId="5" fillId="0" borderId="17" xfId="1" applyNumberFormat="1" applyFont="1" applyBorder="1" applyAlignment="1">
      <alignment horizontal="right" vertical="center" wrapText="1"/>
    </xf>
    <xf numFmtId="0" fontId="5" fillId="0" borderId="0" xfId="1" quotePrefix="1" applyFont="1" applyBorder="1" applyAlignment="1">
      <alignment vertical="center"/>
    </xf>
    <xf numFmtId="0" fontId="44" fillId="0" borderId="0" xfId="1" quotePrefix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left" vertical="center"/>
    </xf>
    <xf numFmtId="0" fontId="7" fillId="0" borderId="0" xfId="1" applyFont="1" applyBorder="1" applyAlignment="1"/>
    <xf numFmtId="0" fontId="6" fillId="0" borderId="0" xfId="1" applyFont="1" applyBorder="1"/>
    <xf numFmtId="41" fontId="5" fillId="0" borderId="0" xfId="1" quotePrefix="1" applyNumberFormat="1" applyFont="1" applyBorder="1" applyAlignment="1">
      <alignment horizontal="right" vertical="center" wrapText="1"/>
    </xf>
    <xf numFmtId="41" fontId="5" fillId="0" borderId="17" xfId="1" quotePrefix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5" fillId="0" borderId="1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0" xfId="1" quotePrefix="1" applyFont="1" applyBorder="1"/>
    <xf numFmtId="0" fontId="5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41" fontId="5" fillId="0" borderId="18" xfId="6" applyNumberFormat="1" applyFont="1" applyFill="1" applyBorder="1" applyAlignment="1">
      <alignment horizontal="right" vertical="center" wrapText="1"/>
    </xf>
    <xf numFmtId="41" fontId="5" fillId="0" borderId="18" xfId="2" applyNumberFormat="1" applyFont="1" applyFill="1" applyBorder="1" applyAlignment="1">
      <alignment horizontal="right" vertical="center" wrapText="1"/>
    </xf>
    <xf numFmtId="41" fontId="5" fillId="0" borderId="0" xfId="6" applyNumberFormat="1" applyFont="1" applyFill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42" xfId="2" applyFont="1" applyFill="1" applyBorder="1" applyAlignment="1">
      <alignment horizontal="center" vertical="top" wrapText="1"/>
    </xf>
    <xf numFmtId="41" fontId="1" fillId="0" borderId="1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1" fontId="5" fillId="0" borderId="13" xfId="6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1" fontId="1" fillId="0" borderId="0" xfId="0" applyNumberFormat="1" applyFont="1" applyAlignment="1">
      <alignment vertical="top" wrapText="1"/>
    </xf>
    <xf numFmtId="41" fontId="5" fillId="0" borderId="0" xfId="2" applyNumberFormat="1" applyFont="1" applyFill="1" applyBorder="1" applyAlignment="1">
      <alignment horizontal="right" vertical="center" wrapText="1"/>
    </xf>
    <xf numFmtId="41" fontId="5" fillId="0" borderId="32" xfId="6" applyNumberFormat="1" applyFont="1" applyFill="1" applyBorder="1" applyAlignment="1">
      <alignment horizontal="right" vertical="center" wrapText="1"/>
    </xf>
    <xf numFmtId="41" fontId="5" fillId="0" borderId="17" xfId="2" applyNumberFormat="1" applyFont="1" applyFill="1" applyBorder="1" applyAlignment="1">
      <alignment horizontal="right" vertical="center" wrapText="1"/>
    </xf>
    <xf numFmtId="41" fontId="45" fillId="0" borderId="18" xfId="0" applyNumberFormat="1" applyFont="1" applyBorder="1" applyAlignment="1">
      <alignment horizontal="right" vertical="center" wrapText="1"/>
    </xf>
    <xf numFmtId="41" fontId="43" fillId="0" borderId="0" xfId="0" applyNumberFormat="1" applyFont="1"/>
    <xf numFmtId="41" fontId="1" fillId="0" borderId="0" xfId="0" applyNumberFormat="1" applyFont="1" applyAlignment="1">
      <alignment horizontal="right" vertical="center" wrapText="1"/>
    </xf>
    <xf numFmtId="41" fontId="45" fillId="0" borderId="0" xfId="0" applyNumberFormat="1" applyFont="1" applyAlignment="1">
      <alignment horizontal="right" vertical="center" wrapText="1"/>
    </xf>
    <xf numFmtId="41" fontId="1" fillId="0" borderId="0" xfId="0" applyNumberFormat="1" applyFont="1" applyBorder="1"/>
    <xf numFmtId="0" fontId="17" fillId="0" borderId="17" xfId="2" applyFont="1" applyBorder="1" applyAlignment="1">
      <alignment horizontal="left" vertical="center"/>
    </xf>
    <xf numFmtId="0" fontId="17" fillId="0" borderId="26" xfId="2" applyFont="1" applyBorder="1" applyAlignment="1">
      <alignment horizontal="left" vertical="center"/>
    </xf>
    <xf numFmtId="41" fontId="17" fillId="0" borderId="32" xfId="6" applyNumberFormat="1" applyFont="1" applyFill="1" applyBorder="1" applyAlignment="1">
      <alignment horizontal="right" vertical="center" wrapText="1"/>
    </xf>
    <xf numFmtId="41" fontId="43" fillId="0" borderId="17" xfId="0" applyNumberFormat="1" applyFont="1" applyBorder="1" applyAlignment="1">
      <alignment horizontal="right" vertical="center" wrapText="1"/>
    </xf>
    <xf numFmtId="41" fontId="17" fillId="0" borderId="17" xfId="2" applyNumberFormat="1" applyFont="1" applyFill="1" applyBorder="1" applyAlignment="1">
      <alignment horizontal="right" vertical="center" wrapText="1"/>
    </xf>
    <xf numFmtId="41" fontId="56" fillId="0" borderId="17" xfId="0" applyNumberFormat="1" applyFont="1" applyBorder="1" applyAlignment="1">
      <alignment horizontal="right" vertical="center" wrapText="1"/>
    </xf>
    <xf numFmtId="41" fontId="5" fillId="0" borderId="0" xfId="2" applyNumberFormat="1" applyFont="1" applyFill="1" applyBorder="1" applyAlignment="1">
      <alignment horizontal="left" vertical="center" wrapText="1"/>
    </xf>
    <xf numFmtId="41" fontId="17" fillId="0" borderId="32" xfId="2" applyNumberFormat="1" applyFont="1" applyFill="1" applyBorder="1" applyAlignment="1">
      <alignment horizontal="right" vertical="center" wrapText="1"/>
    </xf>
    <xf numFmtId="41" fontId="17" fillId="0" borderId="0" xfId="2" applyNumberFormat="1" applyFont="1" applyFill="1" applyBorder="1" applyAlignment="1">
      <alignment horizontal="left" vertical="center" wrapText="1"/>
    </xf>
    <xf numFmtId="41" fontId="45" fillId="0" borderId="0" xfId="0" applyNumberFormat="1" applyFont="1" applyAlignment="1">
      <alignment horizontal="center" vertical="center" wrapText="1"/>
    </xf>
    <xf numFmtId="41" fontId="49" fillId="0" borderId="0" xfId="0" applyNumberFormat="1" applyFont="1" applyBorder="1" applyAlignment="1">
      <alignment vertical="center" wrapText="1"/>
    </xf>
    <xf numFmtId="41" fontId="45" fillId="0" borderId="0" xfId="0" applyNumberFormat="1" applyFont="1" applyBorder="1" applyAlignment="1">
      <alignment vertical="center" wrapText="1"/>
    </xf>
    <xf numFmtId="41" fontId="17" fillId="0" borderId="17" xfId="6" applyNumberFormat="1" applyFont="1" applyFill="1" applyBorder="1" applyAlignment="1">
      <alignment horizontal="right" vertical="center" wrapText="1"/>
    </xf>
    <xf numFmtId="41" fontId="5" fillId="0" borderId="39" xfId="2" applyNumberFormat="1" applyFont="1" applyFill="1" applyBorder="1" applyAlignment="1">
      <alignment horizontal="right" vertical="center"/>
    </xf>
    <xf numFmtId="41" fontId="1" fillId="0" borderId="13" xfId="0" applyNumberFormat="1" applyFont="1" applyBorder="1" applyAlignment="1">
      <alignment horizontal="right" vertical="center"/>
    </xf>
    <xf numFmtId="41" fontId="43" fillId="0" borderId="32" xfId="0" applyNumberFormat="1" applyFont="1" applyBorder="1" applyAlignment="1">
      <alignment horizontal="right" vertical="center"/>
    </xf>
    <xf numFmtId="41" fontId="43" fillId="0" borderId="17" xfId="0" applyNumberFormat="1" applyFont="1" applyBorder="1" applyAlignment="1">
      <alignment horizontal="right" vertical="center"/>
    </xf>
    <xf numFmtId="0" fontId="44" fillId="0" borderId="0" xfId="2" applyFont="1" applyBorder="1" applyAlignment="1">
      <alignment horizontal="right" vertical="top"/>
    </xf>
    <xf numFmtId="0" fontId="5" fillId="0" borderId="22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18" xfId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 wrapText="1"/>
      <protection locked="0"/>
    </xf>
    <xf numFmtId="0" fontId="5" fillId="0" borderId="27" xfId="1" applyFont="1" applyBorder="1" applyAlignment="1" applyProtection="1">
      <alignment horizontal="center" vertical="center" wrapText="1"/>
      <protection locked="0"/>
    </xf>
    <xf numFmtId="0" fontId="5" fillId="0" borderId="24" xfId="1" applyFont="1" applyBorder="1" applyAlignment="1" applyProtection="1">
      <alignment horizontal="center" vertical="center" wrapText="1"/>
      <protection locked="0"/>
    </xf>
    <xf numFmtId="0" fontId="5" fillId="0" borderId="25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21" fillId="0" borderId="0" xfId="1" applyFont="1" applyBorder="1" applyAlignment="1" applyProtection="1">
      <alignment horizontal="center" vertical="top"/>
      <protection locked="0"/>
    </xf>
    <xf numFmtId="0" fontId="21" fillId="0" borderId="0" xfId="1" applyFont="1" applyBorder="1" applyAlignment="1" applyProtection="1">
      <alignment horizontal="center" vertical="top" wrapText="1"/>
      <protection locked="0"/>
    </xf>
    <xf numFmtId="0" fontId="2" fillId="0" borderId="17" xfId="1" applyFont="1" applyBorder="1" applyAlignment="1" applyProtection="1">
      <alignment horizontal="left" vertical="top" wrapText="1"/>
      <protection locked="0"/>
    </xf>
    <xf numFmtId="0" fontId="40" fillId="0" borderId="17" xfId="0" applyFont="1" applyBorder="1" applyAlignment="1">
      <alignment horizontal="left" vertical="top" wrapText="1"/>
    </xf>
    <xf numFmtId="0" fontId="2" fillId="0" borderId="17" xfId="1" applyFont="1" applyBorder="1" applyAlignment="1" applyProtection="1">
      <alignment horizontal="right" vertical="top" wrapText="1"/>
      <protection locked="0"/>
    </xf>
    <xf numFmtId="0" fontId="24" fillId="0" borderId="17" xfId="0" applyFont="1" applyBorder="1" applyAlignment="1">
      <alignment horizontal="right" vertical="top" wrapText="1"/>
    </xf>
    <xf numFmtId="0" fontId="5" fillId="0" borderId="21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horizontal="right" vertical="top" wrapText="1"/>
    </xf>
    <xf numFmtId="1" fontId="5" fillId="0" borderId="0" xfId="2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5" fillId="0" borderId="35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9" fontId="5" fillId="0" borderId="33" xfId="3" applyFont="1" applyBorder="1" applyAlignment="1">
      <alignment horizontal="center" vertical="center" wrapText="1"/>
    </xf>
    <xf numFmtId="9" fontId="5" fillId="0" borderId="36" xfId="3" quotePrefix="1" applyFont="1" applyBorder="1" applyAlignment="1">
      <alignment horizontal="center" vertical="center" wrapText="1"/>
    </xf>
    <xf numFmtId="9" fontId="5" fillId="0" borderId="18" xfId="3" applyFont="1" applyBorder="1" applyAlignment="1">
      <alignment horizontal="center" vertical="center" wrapText="1"/>
    </xf>
    <xf numFmtId="9" fontId="5" fillId="0" borderId="17" xfId="3" applyFont="1" applyBorder="1" applyAlignment="1">
      <alignment horizontal="center" vertical="center"/>
    </xf>
    <xf numFmtId="9" fontId="5" fillId="0" borderId="22" xfId="3" applyFont="1" applyBorder="1" applyAlignment="1">
      <alignment horizontal="center" vertical="center" wrapText="1"/>
    </xf>
    <xf numFmtId="9" fontId="35" fillId="0" borderId="20" xfId="3" applyFont="1" applyBorder="1" applyAlignment="1">
      <alignment horizontal="center" vertical="center" wrapText="1"/>
    </xf>
    <xf numFmtId="9" fontId="35" fillId="0" borderId="21" xfId="3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21" fillId="0" borderId="0" xfId="2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2" fillId="0" borderId="17" xfId="2" applyFont="1" applyBorder="1" applyAlignment="1">
      <alignment horizontal="left" vertical="top"/>
    </xf>
    <xf numFmtId="0" fontId="40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0" fontId="6" fillId="0" borderId="17" xfId="2" applyFont="1" applyBorder="1" applyAlignment="1">
      <alignment horizontal="right" vertical="top" wrapText="1"/>
    </xf>
    <xf numFmtId="0" fontId="5" fillId="0" borderId="0" xfId="2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/>
    <xf numFmtId="1" fontId="5" fillId="0" borderId="23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9" fontId="5" fillId="0" borderId="36" xfId="3" applyFont="1" applyBorder="1" applyAlignment="1">
      <alignment horizontal="center" vertical="center" wrapText="1"/>
    </xf>
    <xf numFmtId="9" fontId="5" fillId="0" borderId="34" xfId="3" applyFont="1" applyBorder="1" applyAlignment="1">
      <alignment horizontal="center" vertical="center" wrapText="1"/>
    </xf>
    <xf numFmtId="9" fontId="5" fillId="0" borderId="27" xfId="3" applyFont="1" applyBorder="1" applyAlignment="1">
      <alignment horizontal="center" vertical="center" wrapText="1"/>
    </xf>
    <xf numFmtId="9" fontId="5" fillId="0" borderId="20" xfId="3" applyFont="1" applyBorder="1" applyAlignment="1">
      <alignment horizontal="center" vertical="center" wrapText="1"/>
    </xf>
    <xf numFmtId="9" fontId="5" fillId="0" borderId="21" xfId="3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" fillId="0" borderId="17" xfId="2" applyFont="1" applyBorder="1" applyAlignment="1">
      <alignment horizontal="right" vertical="top" wrapText="1"/>
    </xf>
    <xf numFmtId="0" fontId="40" fillId="0" borderId="17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41" fontId="10" fillId="0" borderId="0" xfId="1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41" fontId="19" fillId="0" borderId="32" xfId="1" applyNumberFormat="1" applyFont="1" applyBorder="1" applyAlignment="1">
      <alignment horizontal="right" vertical="center" wrapText="1"/>
    </xf>
    <xf numFmtId="0" fontId="52" fillId="0" borderId="17" xfId="0" applyFont="1" applyBorder="1" applyAlignment="1">
      <alignment horizontal="right" vertical="center" wrapText="1"/>
    </xf>
    <xf numFmtId="41" fontId="19" fillId="0" borderId="17" xfId="1" applyNumberFormat="1" applyFont="1" applyBorder="1" applyAlignment="1">
      <alignment horizontal="right" vertical="center" wrapText="1"/>
    </xf>
    <xf numFmtId="41" fontId="52" fillId="0" borderId="17" xfId="0" applyNumberFormat="1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/>
    </xf>
    <xf numFmtId="41" fontId="10" fillId="0" borderId="13" xfId="1" applyNumberFormat="1" applyFont="1" applyBorder="1" applyAlignment="1">
      <alignment horizontal="right" vertical="center" wrapText="1"/>
    </xf>
    <xf numFmtId="41" fontId="42" fillId="0" borderId="0" xfId="0" applyNumberFormat="1" applyFont="1" applyBorder="1" applyAlignment="1">
      <alignment horizontal="right" vertical="center" wrapText="1"/>
    </xf>
    <xf numFmtId="41" fontId="10" fillId="0" borderId="18" xfId="1" applyNumberFormat="1" applyFont="1" applyBorder="1" applyAlignment="1">
      <alignment horizontal="right" vertical="center" wrapText="1"/>
    </xf>
    <xf numFmtId="41" fontId="10" fillId="0" borderId="39" xfId="1" applyNumberFormat="1" applyFont="1" applyBorder="1" applyAlignment="1">
      <alignment horizontal="right" vertical="center" wrapText="1"/>
    </xf>
    <xf numFmtId="41" fontId="42" fillId="0" borderId="18" xfId="0" applyNumberFormat="1" applyFont="1" applyBorder="1" applyAlignment="1">
      <alignment horizontal="right" vertical="center" wrapText="1"/>
    </xf>
    <xf numFmtId="0" fontId="10" fillId="0" borderId="35" xfId="1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49" fontId="10" fillId="0" borderId="31" xfId="4" applyNumberFormat="1" applyFont="1" applyBorder="1" applyAlignment="1" applyProtection="1">
      <alignment horizontal="center"/>
    </xf>
    <xf numFmtId="0" fontId="10" fillId="0" borderId="1" xfId="1" applyFont="1" applyBorder="1" applyAlignment="1">
      <alignment horizontal="center"/>
    </xf>
    <xf numFmtId="49" fontId="10" fillId="0" borderId="35" xfId="4" applyNumberFormat="1" applyFont="1" applyBorder="1" applyAlignment="1" applyProtection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49" fontId="11" fillId="0" borderId="32" xfId="1" applyNumberFormat="1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49" fontId="11" fillId="0" borderId="17" xfId="1" applyNumberFormat="1" applyFont="1" applyBorder="1" applyAlignment="1">
      <alignment horizontal="center" vertical="top" wrapText="1"/>
    </xf>
    <xf numFmtId="49" fontId="11" fillId="0" borderId="29" xfId="1" applyNumberFormat="1" applyFont="1" applyBorder="1" applyAlignment="1">
      <alignment horizontal="center" vertical="top" wrapText="1"/>
    </xf>
    <xf numFmtId="49" fontId="12" fillId="0" borderId="18" xfId="4" applyNumberFormat="1" applyFont="1" applyBorder="1" applyAlignment="1" applyProtection="1">
      <alignment horizontal="center" vertical="center" wrapText="1"/>
    </xf>
    <xf numFmtId="49" fontId="12" fillId="0" borderId="19" xfId="4" applyNumberFormat="1" applyFont="1" applyBorder="1" applyAlignment="1" applyProtection="1">
      <alignment horizontal="center" vertical="center" wrapText="1"/>
    </xf>
    <xf numFmtId="49" fontId="12" fillId="0" borderId="0" xfId="4" applyNumberFormat="1" applyFont="1" applyBorder="1" applyAlignment="1" applyProtection="1">
      <alignment horizontal="center" vertical="center" wrapText="1"/>
    </xf>
    <xf numFmtId="49" fontId="12" fillId="0" borderId="23" xfId="4" applyNumberFormat="1" applyFont="1" applyBorder="1" applyAlignment="1" applyProtection="1">
      <alignment horizontal="center" vertical="center" wrapText="1"/>
    </xf>
    <xf numFmtId="49" fontId="12" fillId="0" borderId="17" xfId="4" applyNumberFormat="1" applyFont="1" applyBorder="1" applyAlignment="1" applyProtection="1">
      <alignment horizontal="center" vertical="center" wrapText="1"/>
    </xf>
    <xf numFmtId="49" fontId="12" fillId="0" borderId="26" xfId="4" applyNumberFormat="1" applyFont="1" applyBorder="1" applyAlignment="1" applyProtection="1">
      <alignment horizontal="center" vertical="center" wrapText="1"/>
    </xf>
    <xf numFmtId="49" fontId="10" fillId="0" borderId="39" xfId="4" applyNumberFormat="1" applyFont="1" applyBorder="1" applyAlignment="1" applyProtection="1">
      <alignment horizontal="center" wrapText="1"/>
    </xf>
    <xf numFmtId="0" fontId="10" fillId="0" borderId="13" xfId="1" applyFont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49" fontId="10" fillId="0" borderId="18" xfId="4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80" fontId="37" fillId="0" borderId="0" xfId="4" applyNumberFormat="1" applyFont="1" applyAlignment="1" applyProtection="1">
      <alignment horizontal="center" vertical="top"/>
    </xf>
    <xf numFmtId="0" fontId="37" fillId="0" borderId="0" xfId="1" applyFont="1" applyAlignment="1">
      <alignment horizontal="center" vertical="top" wrapText="1"/>
    </xf>
    <xf numFmtId="0" fontId="11" fillId="0" borderId="0" xfId="1" applyFont="1" applyBorder="1" applyAlignment="1">
      <alignment horizontal="left" vertical="center"/>
    </xf>
    <xf numFmtId="49" fontId="10" fillId="0" borderId="18" xfId="4" applyNumberFormat="1" applyFont="1" applyBorder="1" applyAlignment="1" applyProtection="1">
      <alignment horizontal="center"/>
    </xf>
    <xf numFmtId="0" fontId="10" fillId="0" borderId="0" xfId="1" applyFont="1" applyBorder="1" applyAlignment="1">
      <alignment horizontal="center"/>
    </xf>
    <xf numFmtId="49" fontId="10" fillId="0" borderId="34" xfId="4" applyNumberFormat="1" applyFont="1" applyBorder="1" applyAlignment="1" applyProtection="1">
      <alignment horizontal="center" wrapText="1"/>
    </xf>
    <xf numFmtId="0" fontId="10" fillId="0" borderId="16" xfId="1" applyFont="1" applyBorder="1" applyAlignment="1">
      <alignment horizontal="center" wrapText="1"/>
    </xf>
    <xf numFmtId="49" fontId="10" fillId="0" borderId="22" xfId="4" applyNumberFormat="1" applyFont="1" applyBorder="1" applyAlignment="1">
      <alignment horizontal="center" vertical="center"/>
    </xf>
    <xf numFmtId="49" fontId="10" fillId="0" borderId="20" xfId="4" applyNumberFormat="1" applyFont="1" applyBorder="1" applyAlignment="1">
      <alignment horizontal="center" vertical="center"/>
    </xf>
    <xf numFmtId="49" fontId="11" fillId="0" borderId="20" xfId="4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49" fontId="10" fillId="0" borderId="34" xfId="4" applyNumberFormat="1" applyFont="1" applyBorder="1" applyAlignment="1" applyProtection="1">
      <alignment horizontal="center"/>
    </xf>
    <xf numFmtId="0" fontId="10" fillId="0" borderId="16" xfId="1" applyFont="1" applyBorder="1" applyAlignment="1">
      <alignment horizontal="center"/>
    </xf>
    <xf numFmtId="188" fontId="5" fillId="0" borderId="0" xfId="2" applyNumberFormat="1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188" fontId="5" fillId="0" borderId="0" xfId="2" applyNumberFormat="1" applyFont="1" applyAlignment="1">
      <alignment vertical="center" wrapText="1"/>
    </xf>
    <xf numFmtId="0" fontId="45" fillId="0" borderId="0" xfId="0" applyFont="1" applyAlignment="1">
      <alignment vertical="center" wrapText="1"/>
    </xf>
    <xf numFmtId="188" fontId="21" fillId="0" borderId="0" xfId="2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88" fontId="6" fillId="0" borderId="0" xfId="2" applyNumberFormat="1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188" fontId="6" fillId="0" borderId="17" xfId="2" applyNumberFormat="1" applyFont="1" applyBorder="1" applyAlignment="1">
      <alignment horizontal="right" vertical="top"/>
    </xf>
    <xf numFmtId="0" fontId="1" fillId="0" borderId="17" xfId="2" applyFont="1" applyBorder="1" applyAlignment="1">
      <alignment horizontal="right" vertical="top"/>
    </xf>
    <xf numFmtId="188" fontId="5" fillId="0" borderId="40" xfId="3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188" fontId="44" fillId="0" borderId="17" xfId="2" applyNumberFormat="1" applyFont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5" fillId="0" borderId="0" xfId="0" applyFont="1" applyBorder="1" applyAlignment="1">
      <alignment horizontal="left"/>
    </xf>
    <xf numFmtId="0" fontId="5" fillId="0" borderId="20" xfId="2" applyFont="1" applyFill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top"/>
    </xf>
    <xf numFmtId="0" fontId="21" fillId="0" borderId="0" xfId="2" applyFont="1" applyFill="1" applyAlignment="1">
      <alignment horizontal="center" vertical="top" wrapText="1"/>
    </xf>
    <xf numFmtId="0" fontId="32" fillId="0" borderId="0" xfId="2" applyFont="1" applyAlignment="1">
      <alignment horizontal="center" vertical="top" wrapText="1"/>
    </xf>
    <xf numFmtId="0" fontId="32" fillId="0" borderId="0" xfId="2" applyFont="1" applyAlignment="1">
      <alignment horizontal="center" vertical="top"/>
    </xf>
    <xf numFmtId="0" fontId="6" fillId="0" borderId="17" xfId="2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58" fillId="0" borderId="17" xfId="2" applyFont="1" applyFill="1" applyBorder="1" applyAlignment="1">
      <alignment horizontal="right" vertical="center"/>
    </xf>
    <xf numFmtId="0" fontId="1" fillId="0" borderId="17" xfId="2" applyFont="1" applyBorder="1" applyAlignment="1">
      <alignment horizontal="right" vertical="center"/>
    </xf>
    <xf numFmtId="37" fontId="5" fillId="0" borderId="18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7" fontId="5" fillId="0" borderId="31" xfId="2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28" xfId="2" applyFont="1" applyFill="1" applyBorder="1" applyAlignment="1">
      <alignment horizontal="center" vertical="top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44" fillId="0" borderId="17" xfId="2" applyFont="1" applyFill="1" applyBorder="1" applyAlignment="1">
      <alignment horizontal="right" vertical="center"/>
    </xf>
    <xf numFmtId="0" fontId="6" fillId="0" borderId="17" xfId="2" applyFont="1" applyFill="1" applyBorder="1" applyAlignment="1">
      <alignment horizontal="right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38" fontId="5" fillId="0" borderId="18" xfId="1" applyNumberFormat="1" applyFont="1" applyBorder="1" applyAlignment="1">
      <alignment horizontal="center" vertical="center" wrapText="1"/>
    </xf>
    <xf numFmtId="38" fontId="5" fillId="0" borderId="4" xfId="1" applyNumberFormat="1" applyFont="1" applyBorder="1" applyAlignment="1">
      <alignment horizontal="center" vertical="center" wrapText="1"/>
    </xf>
    <xf numFmtId="38" fontId="5" fillId="0" borderId="43" xfId="1" applyNumberFormat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/>
    </xf>
    <xf numFmtId="38" fontId="5" fillId="0" borderId="42" xfId="1" applyNumberFormat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38" fontId="5" fillId="0" borderId="38" xfId="1" applyNumberFormat="1" applyFont="1" applyBorder="1" applyAlignment="1">
      <alignment horizontal="center" vertical="center" wrapText="1"/>
    </xf>
    <xf numFmtId="0" fontId="5" fillId="0" borderId="18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8" fontId="5" fillId="0" borderId="34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38" fontId="5" fillId="0" borderId="13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5" fillId="0" borderId="17" xfId="1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38" fontId="5" fillId="0" borderId="32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38" fontId="5" fillId="0" borderId="22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38" fontId="21" fillId="0" borderId="0" xfId="1" applyNumberFormat="1" applyFont="1" applyAlignment="1">
      <alignment horizontal="center" vertical="top"/>
    </xf>
    <xf numFmtId="38" fontId="21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1" fillId="0" borderId="0" xfId="1" applyFont="1" applyAlignment="1">
      <alignment horizontal="center" vertical="top"/>
    </xf>
    <xf numFmtId="38" fontId="6" fillId="0" borderId="17" xfId="1" quotePrefix="1" applyNumberFormat="1" applyFont="1" applyBorder="1" applyAlignment="1">
      <alignment horizontal="left" vertical="top"/>
    </xf>
    <xf numFmtId="38" fontId="17" fillId="0" borderId="0" xfId="1" applyNumberFormat="1" applyFont="1" applyBorder="1" applyAlignment="1"/>
    <xf numFmtId="0" fontId="17" fillId="0" borderId="0" xfId="1" applyFont="1" applyBorder="1" applyAlignment="1"/>
    <xf numFmtId="49" fontId="6" fillId="0" borderId="0" xfId="4" applyNumberFormat="1" applyFont="1" applyBorder="1" applyAlignment="1">
      <alignment horizontal="right" vertical="center"/>
    </xf>
    <xf numFmtId="38" fontId="5" fillId="0" borderId="22" xfId="1" applyNumberFormat="1" applyFont="1" applyBorder="1" applyAlignment="1">
      <alignment horizontal="center" vertical="center"/>
    </xf>
    <xf numFmtId="38" fontId="5" fillId="0" borderId="20" xfId="1" applyNumberFormat="1" applyFont="1" applyBorder="1" applyAlignment="1">
      <alignment horizontal="center" vertical="center"/>
    </xf>
    <xf numFmtId="38" fontId="5" fillId="0" borderId="21" xfId="1" applyNumberFormat="1" applyFont="1" applyBorder="1" applyAlignment="1">
      <alignment horizontal="center" vertical="center"/>
    </xf>
    <xf numFmtId="38" fontId="5" fillId="0" borderId="22" xfId="1" quotePrefix="1" applyNumberFormat="1" applyFont="1" applyBorder="1" applyAlignment="1">
      <alignment horizontal="center" vertical="center" wrapText="1"/>
    </xf>
    <xf numFmtId="38" fontId="5" fillId="0" borderId="21" xfId="1" quotePrefix="1" applyNumberFormat="1" applyFont="1" applyBorder="1" applyAlignment="1">
      <alignment horizontal="center" vertical="center" wrapText="1"/>
    </xf>
    <xf numFmtId="38" fontId="5" fillId="0" borderId="20" xfId="1" applyNumberFormat="1" applyFont="1" applyBorder="1" applyAlignment="1">
      <alignment horizontal="center" vertical="center" wrapText="1"/>
    </xf>
    <xf numFmtId="0" fontId="5" fillId="0" borderId="18" xfId="2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33" fillId="0" borderId="18" xfId="2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/>
    </xf>
    <xf numFmtId="0" fontId="33" fillId="0" borderId="0" xfId="2" applyFont="1" applyAlignment="1">
      <alignment horizontal="left" vertical="center" wrapText="1"/>
    </xf>
    <xf numFmtId="0" fontId="57" fillId="0" borderId="0" xfId="2" applyFont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0" fontId="57" fillId="0" borderId="0" xfId="2" applyFont="1" applyAlignment="1">
      <alignment horizontal="center" vertical="top" wrapText="1"/>
    </xf>
    <xf numFmtId="0" fontId="6" fillId="0" borderId="17" xfId="2" applyFont="1" applyBorder="1" applyAlignment="1">
      <alignment horizontal="left" vertical="center"/>
    </xf>
    <xf numFmtId="0" fontId="58" fillId="0" borderId="17" xfId="2" applyFont="1" applyBorder="1" applyAlignment="1">
      <alignment horizontal="right" vertical="top"/>
    </xf>
    <xf numFmtId="38" fontId="5" fillId="0" borderId="18" xfId="2" applyNumberFormat="1" applyFont="1" applyBorder="1" applyAlignment="1">
      <alignment horizontal="center" vertical="center" wrapText="1"/>
    </xf>
    <xf numFmtId="38" fontId="5" fillId="0" borderId="20" xfId="2" applyNumberFormat="1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38" fontId="5" fillId="0" borderId="22" xfId="2" applyNumberFormat="1" applyFont="1" applyBorder="1" applyAlignment="1">
      <alignment horizontal="center" vertical="center" wrapText="1"/>
    </xf>
    <xf numFmtId="38" fontId="5" fillId="0" borderId="21" xfId="2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8" fillId="0" borderId="17" xfId="2" applyFont="1" applyBorder="1" applyAlignment="1">
      <alignment horizontal="right" vertical="center"/>
    </xf>
    <xf numFmtId="0" fontId="5" fillId="0" borderId="20" xfId="2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49" fontId="6" fillId="0" borderId="17" xfId="4" applyNumberFormat="1" applyFont="1" applyBorder="1" applyAlignment="1">
      <alignment horizontal="right" vertical="center"/>
    </xf>
    <xf numFmtId="0" fontId="1" fillId="0" borderId="17" xfId="0" applyFont="1" applyBorder="1" applyAlignment="1"/>
    <xf numFmtId="3" fontId="2" fillId="0" borderId="18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center" vertical="center"/>
    </xf>
    <xf numFmtId="3" fontId="2" fillId="0" borderId="26" xfId="1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2" fillId="0" borderId="21" xfId="1" applyNumberFormat="1" applyFont="1" applyBorder="1" applyAlignment="1">
      <alignment horizontal="center" vertical="center" wrapText="1"/>
    </xf>
    <xf numFmtId="3" fontId="2" fillId="0" borderId="45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3" fontId="2" fillId="0" borderId="46" xfId="1" applyNumberFormat="1" applyFont="1" applyBorder="1" applyAlignment="1">
      <alignment horizontal="center" vertical="center" wrapText="1"/>
    </xf>
    <xf numFmtId="3" fontId="2" fillId="0" borderId="38" xfId="1" applyNumberFormat="1" applyFont="1" applyBorder="1" applyAlignment="1">
      <alignment horizontal="center" vertical="center" wrapText="1"/>
    </xf>
    <xf numFmtId="3" fontId="2" fillId="0" borderId="48" xfId="1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41" fontId="5" fillId="0" borderId="18" xfId="2" applyNumberFormat="1" applyFont="1" applyFill="1" applyBorder="1" applyAlignment="1">
      <alignment horizontal="center" vertical="center" wrapText="1"/>
    </xf>
    <xf numFmtId="41" fontId="1" fillId="0" borderId="18" xfId="0" applyNumberFormat="1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 wrapText="1"/>
    </xf>
    <xf numFmtId="41" fontId="5" fillId="0" borderId="0" xfId="2" applyNumberFormat="1" applyFont="1" applyFill="1" applyBorder="1" applyAlignment="1">
      <alignment horizontal="right" vertical="center" wrapText="1"/>
    </xf>
    <xf numFmtId="41" fontId="1" fillId="0" borderId="0" xfId="0" applyNumberFormat="1" applyFont="1" applyBorder="1" applyAlignment="1">
      <alignment wrapText="1"/>
    </xf>
    <xf numFmtId="41" fontId="1" fillId="0" borderId="17" xfId="0" applyNumberFormat="1" applyFont="1" applyBorder="1" applyAlignment="1">
      <alignment horizontal="right" vertical="center" wrapText="1"/>
    </xf>
    <xf numFmtId="41" fontId="5" fillId="0" borderId="17" xfId="2" applyNumberFormat="1" applyFont="1" applyFill="1" applyBorder="1" applyAlignment="1">
      <alignment horizontal="right" vertical="center" wrapText="1"/>
    </xf>
    <xf numFmtId="41" fontId="1" fillId="0" borderId="17" xfId="0" applyNumberFormat="1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41" fontId="21" fillId="0" borderId="0" xfId="2" applyNumberFormat="1" applyFont="1" applyFill="1" applyAlignment="1">
      <alignment horizontal="center" vertical="top" wrapText="1"/>
    </xf>
    <xf numFmtId="41" fontId="43" fillId="0" borderId="0" xfId="0" applyNumberFormat="1" applyFont="1" applyAlignment="1">
      <alignment horizontal="center" vertical="top" wrapText="1"/>
    </xf>
    <xf numFmtId="41" fontId="57" fillId="0" borderId="0" xfId="2" applyNumberFormat="1" applyFont="1" applyFill="1" applyAlignment="1">
      <alignment horizontal="center" vertical="top" wrapText="1"/>
    </xf>
    <xf numFmtId="41" fontId="32" fillId="0" borderId="0" xfId="2" applyNumberFormat="1" applyFont="1" applyAlignment="1">
      <alignment horizontal="center" vertical="top" wrapText="1"/>
    </xf>
    <xf numFmtId="41" fontId="43" fillId="0" borderId="0" xfId="0" applyNumberFormat="1" applyFont="1" applyAlignment="1">
      <alignment wrapText="1"/>
    </xf>
    <xf numFmtId="41" fontId="6" fillId="0" borderId="0" xfId="2" applyNumberFormat="1" applyFont="1" applyFill="1" applyBorder="1" applyAlignment="1">
      <alignment horizontal="left" vertical="top" wrapText="1"/>
    </xf>
    <xf numFmtId="41" fontId="1" fillId="0" borderId="0" xfId="0" applyNumberFormat="1" applyFont="1" applyAlignment="1">
      <alignment vertical="top" wrapText="1"/>
    </xf>
    <xf numFmtId="41" fontId="1" fillId="0" borderId="0" xfId="0" applyNumberFormat="1" applyFont="1" applyAlignment="1">
      <alignment wrapText="1"/>
    </xf>
    <xf numFmtId="41" fontId="49" fillId="0" borderId="17" xfId="0" applyNumberFormat="1" applyFont="1" applyBorder="1" applyAlignment="1">
      <alignment horizontal="center" vertical="top" wrapText="1"/>
    </xf>
    <xf numFmtId="41" fontId="58" fillId="0" borderId="17" xfId="2" applyNumberFormat="1" applyFont="1" applyFill="1" applyBorder="1" applyAlignment="1">
      <alignment horizontal="right" vertical="top" wrapText="1"/>
    </xf>
    <xf numFmtId="41" fontId="1" fillId="0" borderId="17" xfId="2" applyNumberFormat="1" applyFont="1" applyBorder="1" applyAlignment="1">
      <alignment horizontal="right" vertical="top" wrapText="1"/>
    </xf>
    <xf numFmtId="0" fontId="5" fillId="0" borderId="18" xfId="2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0" fontId="45" fillId="0" borderId="20" xfId="0" applyFont="1" applyBorder="1" applyAlignment="1"/>
    <xf numFmtId="0" fontId="6" fillId="0" borderId="18" xfId="2" applyFont="1" applyFill="1" applyBorder="1" applyAlignment="1">
      <alignment horizontal="center" vertical="center" wrapText="1"/>
    </xf>
    <xf numFmtId="0" fontId="45" fillId="0" borderId="18" xfId="0" applyFont="1" applyBorder="1" applyAlignment="1"/>
    <xf numFmtId="0" fontId="5" fillId="0" borderId="15" xfId="2" applyFont="1" applyFill="1" applyBorder="1" applyAlignment="1">
      <alignment horizontal="center" vertical="top" wrapText="1"/>
    </xf>
    <xf numFmtId="0" fontId="5" fillId="0" borderId="37" xfId="2" applyFont="1" applyFill="1" applyBorder="1" applyAlignment="1">
      <alignment horizontal="center" vertical="top" wrapText="1"/>
    </xf>
    <xf numFmtId="0" fontId="5" fillId="0" borderId="12" xfId="2" applyFont="1" applyFill="1" applyBorder="1" applyAlignment="1">
      <alignment horizontal="center" vertical="top" wrapText="1"/>
    </xf>
    <xf numFmtId="0" fontId="45" fillId="0" borderId="6" xfId="0" applyFont="1" applyBorder="1" applyAlignment="1">
      <alignment vertical="top"/>
    </xf>
    <xf numFmtId="0" fontId="5" fillId="0" borderId="29" xfId="2" applyFont="1" applyFill="1" applyBorder="1" applyAlignment="1">
      <alignment horizontal="center" vertical="top" wrapText="1"/>
    </xf>
    <xf numFmtId="0" fontId="45" fillId="0" borderId="17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20" xfId="0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49" fillId="0" borderId="20" xfId="0" applyFont="1" applyBorder="1" applyAlignment="1"/>
    <xf numFmtId="0" fontId="5" fillId="0" borderId="7" xfId="2" applyFont="1" applyFill="1" applyBorder="1" applyAlignment="1">
      <alignment horizontal="center" vertical="top" wrapText="1"/>
    </xf>
    <xf numFmtId="0" fontId="5" fillId="0" borderId="38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center" vertical="top" wrapText="1"/>
    </xf>
    <xf numFmtId="41" fontId="5" fillId="0" borderId="18" xfId="2" applyNumberFormat="1" applyFont="1" applyFill="1" applyBorder="1" applyAlignment="1">
      <alignment horizontal="right" vertical="center" wrapText="1"/>
    </xf>
    <xf numFmtId="41" fontId="45" fillId="0" borderId="18" xfId="0" applyNumberFormat="1" applyFont="1" applyBorder="1" applyAlignment="1">
      <alignment horizontal="right" vertical="center" wrapText="1"/>
    </xf>
    <xf numFmtId="0" fontId="57" fillId="0" borderId="0" xfId="2" applyFont="1" applyFill="1" applyAlignment="1">
      <alignment horizontal="center" vertical="top"/>
    </xf>
    <xf numFmtId="0" fontId="43" fillId="0" borderId="0" xfId="0" applyFont="1" applyAlignment="1"/>
    <xf numFmtId="0" fontId="6" fillId="0" borderId="0" xfId="2" applyFont="1" applyFill="1" applyBorder="1" applyAlignment="1">
      <alignment horizontal="left" vertical="center" wrapText="1"/>
    </xf>
    <xf numFmtId="0" fontId="6" fillId="0" borderId="17" xfId="2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8" fillId="0" borderId="0" xfId="2" applyFont="1" applyFill="1" applyBorder="1" applyAlignment="1">
      <alignment horizontal="right" vertical="top"/>
    </xf>
    <xf numFmtId="0" fontId="1" fillId="0" borderId="0" xfId="0" applyFont="1" applyAlignment="1"/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top" wrapText="1"/>
    </xf>
    <xf numFmtId="0" fontId="5" fillId="0" borderId="14" xfId="2" applyFont="1" applyFill="1" applyBorder="1" applyAlignment="1">
      <alignment horizontal="center" vertical="top" wrapText="1"/>
    </xf>
    <xf numFmtId="0" fontId="5" fillId="0" borderId="37" xfId="2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" fillId="0" borderId="15" xfId="2" applyNumberFormat="1" applyFont="1" applyFill="1" applyBorder="1" applyAlignment="1">
      <alignment horizontal="center" vertical="top" wrapText="1"/>
    </xf>
    <xf numFmtId="0" fontId="5" fillId="0" borderId="37" xfId="2" applyNumberFormat="1" applyFont="1" applyFill="1" applyBorder="1" applyAlignment="1">
      <alignment horizontal="center" vertical="top" wrapText="1"/>
    </xf>
    <xf numFmtId="0" fontId="5" fillId="0" borderId="12" xfId="2" applyNumberFormat="1" applyFont="1" applyFill="1" applyBorder="1" applyAlignment="1">
      <alignment horizontal="center" vertical="top" wrapText="1"/>
    </xf>
    <xf numFmtId="0" fontId="45" fillId="0" borderId="6" xfId="0" applyNumberFormat="1" applyFont="1" applyBorder="1" applyAlignment="1">
      <alignment vertical="top"/>
    </xf>
    <xf numFmtId="0" fontId="45" fillId="0" borderId="29" xfId="0" applyNumberFormat="1" applyFont="1" applyBorder="1" applyAlignment="1">
      <alignment vertical="top"/>
    </xf>
    <xf numFmtId="0" fontId="45" fillId="0" borderId="17" xfId="0" applyNumberFormat="1" applyFont="1" applyBorder="1" applyAlignment="1">
      <alignment vertical="top"/>
    </xf>
    <xf numFmtId="41" fontId="6" fillId="0" borderId="0" xfId="2" applyNumberFormat="1" applyFont="1" applyFill="1" applyBorder="1" applyAlignment="1">
      <alignment horizontal="center" vertical="top" wrapText="1"/>
    </xf>
    <xf numFmtId="41" fontId="1" fillId="0" borderId="0" xfId="0" applyNumberFormat="1" applyFont="1" applyBorder="1" applyAlignment="1">
      <alignment horizontal="center" vertical="top" wrapText="1"/>
    </xf>
    <xf numFmtId="41" fontId="58" fillId="0" borderId="0" xfId="2" applyNumberFormat="1" applyFont="1" applyFill="1" applyBorder="1" applyAlignment="1">
      <alignment horizontal="right" vertical="top" wrapText="1"/>
    </xf>
    <xf numFmtId="41" fontId="1" fillId="0" borderId="0" xfId="2" applyNumberFormat="1" applyFont="1" applyBorder="1" applyAlignment="1">
      <alignment horizontal="right" vertical="top" wrapText="1"/>
    </xf>
    <xf numFmtId="0" fontId="45" fillId="0" borderId="6" xfId="0" applyNumberFormat="1" applyFont="1" applyBorder="1" applyAlignment="1">
      <alignment horizontal="center" vertical="top" wrapText="1"/>
    </xf>
    <xf numFmtId="0" fontId="5" fillId="0" borderId="29" xfId="2" applyNumberFormat="1" applyFont="1" applyFill="1" applyBorder="1" applyAlignment="1">
      <alignment horizontal="center" vertical="top" wrapText="1"/>
    </xf>
    <xf numFmtId="0" fontId="45" fillId="0" borderId="17" xfId="0" applyNumberFormat="1" applyFont="1" applyBorder="1" applyAlignment="1">
      <alignment horizontal="center" vertical="top" wrapText="1"/>
    </xf>
    <xf numFmtId="41" fontId="1" fillId="0" borderId="18" xfId="0" applyNumberFormat="1" applyFont="1" applyBorder="1" applyAlignment="1">
      <alignment horizontal="right" vertical="center" wrapText="1"/>
    </xf>
    <xf numFmtId="0" fontId="5" fillId="0" borderId="42" xfId="2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57" fillId="0" borderId="0" xfId="2" applyFont="1" applyFill="1" applyAlignment="1">
      <alignment horizontal="center"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6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0" fontId="2" fillId="0" borderId="38" xfId="2" applyFont="1" applyFill="1" applyBorder="1" applyAlignment="1">
      <alignment horizontal="center" vertical="top" wrapText="1"/>
    </xf>
    <xf numFmtId="0" fontId="5" fillId="0" borderId="22" xfId="2" applyFont="1" applyFill="1" applyBorder="1" applyAlignment="1">
      <alignment horizontal="center" vertical="top" wrapText="1"/>
    </xf>
    <xf numFmtId="0" fontId="5" fillId="0" borderId="20" xfId="2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5" fillId="0" borderId="20" xfId="2" applyFont="1" applyBorder="1" applyAlignment="1">
      <alignment horizontal="center" vertical="top" wrapText="1"/>
    </xf>
    <xf numFmtId="0" fontId="45" fillId="0" borderId="20" xfId="0" applyFont="1" applyBorder="1" applyAlignment="1">
      <alignment vertical="top"/>
    </xf>
    <xf numFmtId="41" fontId="45" fillId="0" borderId="0" xfId="0" applyNumberFormat="1" applyFont="1" applyBorder="1" applyAlignment="1">
      <alignment horizontal="right" vertical="center" wrapText="1"/>
    </xf>
    <xf numFmtId="41" fontId="63" fillId="0" borderId="17" xfId="0" applyNumberFormat="1" applyFont="1" applyBorder="1" applyAlignment="1">
      <alignment horizontal="right" vertical="center" wrapText="1"/>
    </xf>
    <xf numFmtId="41" fontId="29" fillId="0" borderId="17" xfId="2" applyNumberFormat="1" applyFont="1" applyFill="1" applyBorder="1" applyAlignment="1">
      <alignment horizontal="right" vertical="center" wrapText="1"/>
    </xf>
    <xf numFmtId="41" fontId="63" fillId="0" borderId="17" xfId="0" applyNumberFormat="1" applyFont="1" applyBorder="1" applyAlignment="1">
      <alignment wrapText="1"/>
    </xf>
    <xf numFmtId="41" fontId="0" fillId="0" borderId="0" xfId="0" applyNumberFormat="1" applyBorder="1" applyAlignment="1">
      <alignment horizontal="right" vertical="center" wrapText="1"/>
    </xf>
    <xf numFmtId="41" fontId="25" fillId="0" borderId="18" xfId="2" applyNumberFormat="1" applyFont="1" applyFill="1" applyBorder="1" applyAlignment="1">
      <alignment horizontal="right" vertical="center" wrapText="1"/>
    </xf>
    <xf numFmtId="41" fontId="0" fillId="0" borderId="18" xfId="0" applyNumberFormat="1" applyBorder="1" applyAlignment="1">
      <alignment wrapText="1"/>
    </xf>
    <xf numFmtId="41" fontId="0" fillId="0" borderId="18" xfId="0" applyNumberFormat="1" applyBorder="1" applyAlignment="1">
      <alignment horizontal="right" wrapText="1"/>
    </xf>
    <xf numFmtId="41" fontId="25" fillId="0" borderId="0" xfId="2" applyNumberFormat="1" applyFont="1" applyFill="1" applyBorder="1" applyAlignment="1">
      <alignment horizontal="right" vertical="center" wrapText="1"/>
    </xf>
    <xf numFmtId="41" fontId="0" fillId="0" borderId="0" xfId="0" applyNumberFormat="1" applyAlignment="1">
      <alignment wrapText="1"/>
    </xf>
    <xf numFmtId="41" fontId="0" fillId="0" borderId="0" xfId="0" applyNumberFormat="1" applyBorder="1" applyAlignment="1">
      <alignment horizontal="right" wrapText="1"/>
    </xf>
    <xf numFmtId="0" fontId="48" fillId="0" borderId="12" xfId="2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41" fontId="17" fillId="0" borderId="17" xfId="2" applyNumberFormat="1" applyFont="1" applyFill="1" applyBorder="1" applyAlignment="1">
      <alignment horizontal="right" vertical="center" wrapText="1"/>
    </xf>
    <xf numFmtId="41" fontId="50" fillId="0" borderId="17" xfId="0" applyNumberFormat="1" applyFont="1" applyBorder="1" applyAlignment="1">
      <alignment horizontal="right" vertical="center" wrapText="1"/>
    </xf>
    <xf numFmtId="0" fontId="5" fillId="0" borderId="50" xfId="2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 horizontal="right" vertical="center" wrapText="1"/>
    </xf>
    <xf numFmtId="41" fontId="43" fillId="0" borderId="17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3" xfId="2" applyFont="1" applyFill="1" applyBorder="1" applyAlignment="1">
      <alignment horizontal="center" vertical="top" wrapText="1"/>
    </xf>
    <xf numFmtId="0" fontId="1" fillId="0" borderId="47" xfId="0" applyFont="1" applyBorder="1"/>
    <xf numFmtId="0" fontId="1" fillId="0" borderId="36" xfId="0" applyFont="1" applyBorder="1"/>
    <xf numFmtId="41" fontId="5" fillId="0" borderId="13" xfId="6" applyNumberFormat="1" applyFont="1" applyFill="1" applyBorder="1" applyAlignment="1">
      <alignment vertical="center" wrapText="1"/>
    </xf>
    <xf numFmtId="41" fontId="5" fillId="0" borderId="0" xfId="6" applyNumberFormat="1" applyFont="1" applyFill="1" applyBorder="1" applyAlignment="1">
      <alignment vertical="center" wrapText="1"/>
    </xf>
    <xf numFmtId="41" fontId="45" fillId="0" borderId="0" xfId="0" applyNumberFormat="1" applyFont="1" applyAlignment="1">
      <alignment vertical="center" wrapText="1"/>
    </xf>
    <xf numFmtId="41" fontId="17" fillId="0" borderId="32" xfId="6" applyNumberFormat="1" applyFont="1" applyFill="1" applyBorder="1" applyAlignment="1">
      <alignment vertical="center" wrapText="1"/>
    </xf>
    <xf numFmtId="41" fontId="17" fillId="0" borderId="17" xfId="6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5" fillId="0" borderId="53" xfId="2" applyFont="1" applyFill="1" applyBorder="1" applyAlignment="1">
      <alignment horizontal="center" vertical="center" wrapText="1"/>
    </xf>
    <xf numFmtId="0" fontId="1" fillId="0" borderId="43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45" fillId="0" borderId="43" xfId="0" applyFont="1" applyBorder="1" applyAlignment="1">
      <alignment horizontal="center" vertical="center" wrapText="1"/>
    </xf>
    <xf numFmtId="41" fontId="5" fillId="0" borderId="39" xfId="2" applyNumberFormat="1" applyFont="1" applyFill="1" applyBorder="1" applyAlignment="1">
      <alignment vertical="center" wrapText="1"/>
    </xf>
    <xf numFmtId="41" fontId="5" fillId="0" borderId="18" xfId="2" applyNumberFormat="1" applyFont="1" applyFill="1" applyBorder="1" applyAlignment="1">
      <alignment vertical="center" wrapText="1"/>
    </xf>
    <xf numFmtId="41" fontId="45" fillId="0" borderId="18" xfId="0" applyNumberFormat="1" applyFont="1" applyBorder="1" applyAlignment="1">
      <alignment vertic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6" fillId="0" borderId="40" xfId="2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8" fillId="0" borderId="0" xfId="2" applyFont="1" applyFill="1" applyAlignment="1">
      <alignment horizontal="center" vertical="top" wrapText="1"/>
    </xf>
    <xf numFmtId="0" fontId="6" fillId="0" borderId="0" xfId="2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51" xfId="2" applyFont="1" applyFill="1" applyBorder="1" applyAlignment="1">
      <alignment horizontal="center" vertical="top" wrapText="1"/>
    </xf>
    <xf numFmtId="0" fontId="5" fillId="0" borderId="52" xfId="2" applyFont="1" applyFill="1" applyBorder="1" applyAlignment="1">
      <alignment horizontal="center" vertical="top" wrapText="1"/>
    </xf>
    <xf numFmtId="0" fontId="5" fillId="0" borderId="18" xfId="2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21" fillId="0" borderId="0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5" fillId="0" borderId="31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</cellXfs>
  <cellStyles count="7">
    <cellStyle name="一般" xfId="0" builtinId="0"/>
    <cellStyle name="一般 2" xfId="2"/>
    <cellStyle name="一般 3" xfId="1"/>
    <cellStyle name="千分位 2" xfId="6"/>
    <cellStyle name="千分位 3" xfId="4"/>
    <cellStyle name="百分比 2" xfId="3"/>
    <cellStyle name="百分比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9-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1"/>
      <sheetName val="9-1_1"/>
      <sheetName val="9-2"/>
      <sheetName val="9-2_1"/>
      <sheetName val="9-2_2"/>
      <sheetName val="9-3 "/>
      <sheetName val="9-3-1"/>
      <sheetName val="9-3_2"/>
      <sheetName val="9-4 "/>
      <sheetName val="9-4-1"/>
      <sheetName val="9-4-2"/>
      <sheetName val="9-4-3(合併)"/>
      <sheetName val="9-4_4(合併)"/>
      <sheetName val="9-4_5(合併)"/>
      <sheetName val="9-4_6(合併)"/>
      <sheetName val="9-4_7(合併)"/>
      <sheetName val="9-4_8(合併)"/>
      <sheetName val="9-4-3"/>
      <sheetName val="9-4-4"/>
      <sheetName val="9-4-5"/>
      <sheetName val="9-5"/>
      <sheetName val="9-6"/>
      <sheetName val="9-6-1"/>
      <sheetName val="9-6-2"/>
      <sheetName val="9-7(舊)"/>
      <sheetName val="9-7-1"/>
      <sheetName val="9-6-3"/>
      <sheetName val="9-6-4"/>
      <sheetName val="9-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D7">
            <v>1</v>
          </cell>
          <cell r="E7" t="str">
            <v xml:space="preserve">- </v>
          </cell>
          <cell r="F7">
            <v>4</v>
          </cell>
          <cell r="G7">
            <v>0</v>
          </cell>
          <cell r="H7">
            <v>1</v>
          </cell>
          <cell r="I7">
            <v>2</v>
          </cell>
          <cell r="J7">
            <v>50</v>
          </cell>
          <cell r="K7">
            <v>0</v>
          </cell>
          <cell r="L7">
            <v>0</v>
          </cell>
          <cell r="M7">
            <v>11</v>
          </cell>
          <cell r="N7">
            <v>0</v>
          </cell>
          <cell r="O7">
            <v>0</v>
          </cell>
          <cell r="P7">
            <v>0</v>
          </cell>
        </row>
      </sheetData>
      <sheetData sheetId="9">
        <row r="9">
          <cell r="C9">
            <v>1</v>
          </cell>
          <cell r="D9">
            <v>1</v>
          </cell>
          <cell r="E9">
            <v>0</v>
          </cell>
          <cell r="F9">
            <v>102</v>
          </cell>
          <cell r="G9">
            <v>4</v>
          </cell>
          <cell r="H9"/>
          <cell r="I9">
            <v>51</v>
          </cell>
          <cell r="J9">
            <v>2</v>
          </cell>
          <cell r="K9">
            <v>0</v>
          </cell>
          <cell r="L9">
            <v>2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</row>
      </sheetData>
      <sheetData sheetId="10">
        <row r="10">
          <cell r="C10">
            <v>17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111</v>
          </cell>
          <cell r="I10">
            <v>8</v>
          </cell>
          <cell r="J10">
            <v>7</v>
          </cell>
          <cell r="K10">
            <v>19</v>
          </cell>
          <cell r="L10">
            <v>18</v>
          </cell>
          <cell r="M10">
            <v>91</v>
          </cell>
          <cell r="N1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view="pageBreakPreview" topLeftCell="A16" zoomScale="60" zoomScaleNormal="100" workbookViewId="0">
      <selection activeCell="U28" sqref="U28"/>
    </sheetView>
  </sheetViews>
  <sheetFormatPr defaultColWidth="8" defaultRowHeight="15" customHeight="1"/>
  <cols>
    <col min="1" max="2" width="6.09765625" style="31" customWidth="1"/>
    <col min="3" max="3" width="14.19921875" style="31" customWidth="1"/>
    <col min="4" max="4" width="15.69921875" style="31" customWidth="1"/>
    <col min="5" max="5" width="6.5" style="31" customWidth="1"/>
    <col min="6" max="6" width="8.09765625" style="31" customWidth="1"/>
    <col min="7" max="7" width="7" style="31" customWidth="1"/>
    <col min="8" max="8" width="14.59765625" style="31" customWidth="1"/>
    <col min="9" max="9" width="15" style="31" customWidth="1"/>
    <col min="10" max="10" width="5.69921875" style="31" customWidth="1"/>
    <col min="11" max="11" width="8" style="31" customWidth="1"/>
    <col min="12" max="12" width="6.8984375" style="31" customWidth="1"/>
    <col min="13" max="13" width="14.3984375" style="31" customWidth="1"/>
    <col min="14" max="14" width="15.3984375" style="31" customWidth="1"/>
    <col min="15" max="15" width="5.69921875" style="31" customWidth="1"/>
    <col min="16" max="16" width="7.796875" style="31" customWidth="1"/>
    <col min="17" max="17" width="6.69921875" style="31" customWidth="1"/>
    <col min="18" max="16384" width="8" style="31"/>
  </cols>
  <sheetData>
    <row r="1" spans="1:19" s="2" customFormat="1" ht="33" customHeight="1">
      <c r="A1" s="491" t="s">
        <v>65</v>
      </c>
      <c r="B1" s="491"/>
      <c r="C1" s="491"/>
      <c r="D1" s="491"/>
      <c r="E1" s="491"/>
      <c r="F1" s="491"/>
      <c r="G1" s="491"/>
      <c r="H1" s="491"/>
      <c r="I1" s="491" t="s">
        <v>66</v>
      </c>
      <c r="J1" s="492"/>
      <c r="K1" s="492"/>
      <c r="L1" s="492"/>
      <c r="M1" s="492"/>
      <c r="N1" s="492"/>
      <c r="O1" s="492"/>
      <c r="P1" s="492"/>
      <c r="Q1" s="491"/>
    </row>
    <row r="2" spans="1:19" s="2" customFormat="1" ht="13.95" customHeight="1" thickBot="1">
      <c r="A2" s="493" t="s">
        <v>67</v>
      </c>
      <c r="B2" s="494"/>
      <c r="C2" s="494"/>
      <c r="D2" s="10"/>
      <c r="E2" s="10"/>
      <c r="F2" s="10"/>
      <c r="G2" s="10"/>
      <c r="H2" s="10"/>
      <c r="I2" s="10"/>
      <c r="J2" s="10"/>
      <c r="K2" s="10"/>
      <c r="L2" s="10"/>
      <c r="M2" s="10"/>
      <c r="N2" s="495" t="s">
        <v>68</v>
      </c>
      <c r="O2" s="496"/>
      <c r="P2" s="496"/>
      <c r="Q2" s="496"/>
    </row>
    <row r="3" spans="1:19" ht="22.95" customHeight="1">
      <c r="A3" s="470" t="s">
        <v>69</v>
      </c>
      <c r="B3" s="471"/>
      <c r="C3" s="477" t="s">
        <v>70</v>
      </c>
      <c r="D3" s="477"/>
      <c r="E3" s="477"/>
      <c r="F3" s="477"/>
      <c r="G3" s="497"/>
      <c r="H3" s="27"/>
      <c r="I3" s="28" t="s">
        <v>71</v>
      </c>
      <c r="J3" s="29"/>
      <c r="K3" s="29"/>
      <c r="L3" s="30"/>
      <c r="M3" s="27"/>
      <c r="N3" s="28" t="s">
        <v>72</v>
      </c>
      <c r="O3" s="29"/>
      <c r="P3" s="29"/>
      <c r="Q3" s="29"/>
    </row>
    <row r="4" spans="1:19" ht="12.9" customHeight="1">
      <c r="A4" s="472"/>
      <c r="B4" s="473"/>
      <c r="C4" s="3" t="s">
        <v>18</v>
      </c>
      <c r="D4" s="478" t="s">
        <v>73</v>
      </c>
      <c r="E4" s="478" t="s">
        <v>74</v>
      </c>
      <c r="F4" s="32" t="s">
        <v>75</v>
      </c>
      <c r="G4" s="33" t="s">
        <v>76</v>
      </c>
      <c r="H4" s="4" t="s">
        <v>18</v>
      </c>
      <c r="I4" s="483" t="s">
        <v>77</v>
      </c>
      <c r="J4" s="486" t="s">
        <v>74</v>
      </c>
      <c r="K4" s="32" t="s">
        <v>75</v>
      </c>
      <c r="L4" s="33" t="s">
        <v>76</v>
      </c>
      <c r="M4" s="3" t="s">
        <v>18</v>
      </c>
      <c r="N4" s="478" t="s">
        <v>77</v>
      </c>
      <c r="O4" s="478" t="s">
        <v>74</v>
      </c>
      <c r="P4" s="32" t="s">
        <v>75</v>
      </c>
      <c r="Q4" s="34" t="s">
        <v>76</v>
      </c>
    </row>
    <row r="5" spans="1:19" ht="12.9" customHeight="1">
      <c r="A5" s="472"/>
      <c r="B5" s="473"/>
      <c r="C5" s="35" t="s">
        <v>78</v>
      </c>
      <c r="D5" s="479"/>
      <c r="E5" s="481"/>
      <c r="F5" s="36" t="s">
        <v>79</v>
      </c>
      <c r="G5" s="37" t="s">
        <v>80</v>
      </c>
      <c r="H5" s="38" t="s">
        <v>78</v>
      </c>
      <c r="I5" s="484"/>
      <c r="J5" s="487"/>
      <c r="K5" s="36" t="s">
        <v>81</v>
      </c>
      <c r="L5" s="37" t="s">
        <v>80</v>
      </c>
      <c r="M5" s="35" t="s">
        <v>78</v>
      </c>
      <c r="N5" s="479"/>
      <c r="O5" s="481"/>
      <c r="P5" s="36" t="s">
        <v>82</v>
      </c>
      <c r="Q5" s="38" t="s">
        <v>80</v>
      </c>
    </row>
    <row r="6" spans="1:19" ht="47.4" customHeight="1" thickBot="1">
      <c r="A6" s="474"/>
      <c r="B6" s="475"/>
      <c r="C6" s="5" t="s">
        <v>83</v>
      </c>
      <c r="D6" s="480"/>
      <c r="E6" s="482"/>
      <c r="F6" s="39" t="s">
        <v>84</v>
      </c>
      <c r="G6" s="6" t="s">
        <v>29</v>
      </c>
      <c r="H6" s="40" t="s">
        <v>85</v>
      </c>
      <c r="I6" s="485"/>
      <c r="J6" s="488"/>
      <c r="K6" s="7" t="s">
        <v>84</v>
      </c>
      <c r="L6" s="6" t="s">
        <v>29</v>
      </c>
      <c r="M6" s="41" t="s">
        <v>85</v>
      </c>
      <c r="N6" s="480"/>
      <c r="O6" s="482"/>
      <c r="P6" s="7" t="s">
        <v>84</v>
      </c>
      <c r="Q6" s="8" t="s">
        <v>29</v>
      </c>
    </row>
    <row r="7" spans="1:19" ht="21.6" customHeight="1">
      <c r="A7" s="467" t="s">
        <v>86</v>
      </c>
      <c r="B7" s="468"/>
      <c r="C7" s="42" t="s">
        <v>19</v>
      </c>
      <c r="D7" s="43" t="s">
        <v>87</v>
      </c>
      <c r="E7" s="44">
        <v>2296</v>
      </c>
      <c r="F7" s="45">
        <v>988.91774668000005</v>
      </c>
      <c r="G7" s="46">
        <v>100</v>
      </c>
      <c r="H7" s="42" t="s">
        <v>19</v>
      </c>
      <c r="I7" s="47" t="s">
        <v>87</v>
      </c>
      <c r="J7" s="44">
        <v>1455</v>
      </c>
      <c r="K7" s="48">
        <v>1192.8869503999999</v>
      </c>
      <c r="L7" s="46">
        <v>100</v>
      </c>
      <c r="M7" s="42" t="s">
        <v>19</v>
      </c>
      <c r="N7" s="43" t="s">
        <v>87</v>
      </c>
      <c r="O7" s="44">
        <v>841</v>
      </c>
      <c r="P7" s="45">
        <v>763.15789473999996</v>
      </c>
      <c r="Q7" s="49">
        <v>100</v>
      </c>
    </row>
    <row r="8" spans="1:19" ht="21.6" customHeight="1">
      <c r="A8" s="464">
        <v>1</v>
      </c>
      <c r="B8" s="465"/>
      <c r="C8" s="50" t="s">
        <v>7</v>
      </c>
      <c r="D8" s="51" t="s">
        <v>88</v>
      </c>
      <c r="E8" s="44">
        <v>549</v>
      </c>
      <c r="F8" s="45">
        <v>236.46160406000001</v>
      </c>
      <c r="G8" s="45">
        <v>23.911149825999999</v>
      </c>
      <c r="H8" s="50" t="s">
        <v>7</v>
      </c>
      <c r="I8" s="47" t="s">
        <v>88</v>
      </c>
      <c r="J8" s="44">
        <v>331</v>
      </c>
      <c r="K8" s="45">
        <v>271.37153303999997</v>
      </c>
      <c r="L8" s="45">
        <v>22.749140893</v>
      </c>
      <c r="M8" s="50" t="s">
        <v>7</v>
      </c>
      <c r="N8" s="51" t="s">
        <v>88</v>
      </c>
      <c r="O8" s="44">
        <v>218</v>
      </c>
      <c r="P8" s="45">
        <v>197.82214156000001</v>
      </c>
      <c r="Q8" s="49">
        <v>25.921521997999999</v>
      </c>
    </row>
    <row r="9" spans="1:19" ht="31.95" customHeight="1">
      <c r="A9" s="464">
        <v>2</v>
      </c>
      <c r="B9" s="465"/>
      <c r="C9" s="50" t="s">
        <v>30</v>
      </c>
      <c r="D9" s="51" t="s">
        <v>89</v>
      </c>
      <c r="E9" s="44">
        <v>275</v>
      </c>
      <c r="F9" s="45">
        <v>118.44615868</v>
      </c>
      <c r="G9" s="45">
        <v>11.977351916</v>
      </c>
      <c r="H9" s="50" t="s">
        <v>31</v>
      </c>
      <c r="I9" s="47" t="s">
        <v>89</v>
      </c>
      <c r="J9" s="44">
        <v>157</v>
      </c>
      <c r="K9" s="45">
        <v>128.71701114000001</v>
      </c>
      <c r="L9" s="45">
        <v>10.790378006999999</v>
      </c>
      <c r="M9" s="50" t="s">
        <v>30</v>
      </c>
      <c r="N9" s="51" t="s">
        <v>89</v>
      </c>
      <c r="O9" s="44">
        <v>118</v>
      </c>
      <c r="P9" s="45">
        <v>107.07803993</v>
      </c>
      <c r="Q9" s="49">
        <v>14.030915577</v>
      </c>
    </row>
    <row r="10" spans="1:19" ht="21.6" customHeight="1">
      <c r="A10" s="464">
        <v>3</v>
      </c>
      <c r="B10" s="465"/>
      <c r="C10" s="50" t="s">
        <v>10</v>
      </c>
      <c r="D10" s="51" t="s">
        <v>90</v>
      </c>
      <c r="E10" s="44">
        <v>156</v>
      </c>
      <c r="F10" s="45">
        <v>67.191275470999997</v>
      </c>
      <c r="G10" s="45">
        <v>6.7944250870999996</v>
      </c>
      <c r="H10" s="50" t="s">
        <v>10</v>
      </c>
      <c r="I10" s="47" t="s">
        <v>90</v>
      </c>
      <c r="J10" s="44">
        <v>128</v>
      </c>
      <c r="K10" s="45">
        <v>104.94125749</v>
      </c>
      <c r="L10" s="45">
        <v>8.7972508591</v>
      </c>
      <c r="M10" s="50" t="s">
        <v>13</v>
      </c>
      <c r="N10" s="51" t="s">
        <v>91</v>
      </c>
      <c r="O10" s="44">
        <v>57</v>
      </c>
      <c r="P10" s="45">
        <v>51.724137931000001</v>
      </c>
      <c r="Q10" s="49">
        <v>6.7776456599000001</v>
      </c>
    </row>
    <row r="11" spans="1:19" ht="19.2" customHeight="1">
      <c r="A11" s="464">
        <v>4</v>
      </c>
      <c r="B11" s="465"/>
      <c r="C11" s="50" t="s">
        <v>12</v>
      </c>
      <c r="D11" s="51" t="s">
        <v>92</v>
      </c>
      <c r="E11" s="44">
        <v>139</v>
      </c>
      <c r="F11" s="45">
        <v>59.869149298000004</v>
      </c>
      <c r="G11" s="45">
        <v>6.0540069686000004</v>
      </c>
      <c r="H11" s="50" t="s">
        <v>12</v>
      </c>
      <c r="I11" s="47" t="s">
        <v>92</v>
      </c>
      <c r="J11" s="44">
        <v>92</v>
      </c>
      <c r="K11" s="45">
        <v>75.426528821999995</v>
      </c>
      <c r="L11" s="45">
        <v>6.3230240550000003</v>
      </c>
      <c r="M11" s="50" t="s">
        <v>9</v>
      </c>
      <c r="N11" s="51" t="s">
        <v>93</v>
      </c>
      <c r="O11" s="44">
        <v>48</v>
      </c>
      <c r="P11" s="45">
        <v>43.557168783999998</v>
      </c>
      <c r="Q11" s="49">
        <v>5.7074910819999998</v>
      </c>
    </row>
    <row r="12" spans="1:19" ht="18.600000000000001" customHeight="1">
      <c r="A12" s="464">
        <v>5</v>
      </c>
      <c r="B12" s="465"/>
      <c r="C12" s="50" t="s">
        <v>9</v>
      </c>
      <c r="D12" s="51" t="s">
        <v>93</v>
      </c>
      <c r="E12" s="44">
        <v>134</v>
      </c>
      <c r="F12" s="45">
        <v>57.715582777000002</v>
      </c>
      <c r="G12" s="45">
        <v>5.8362369338000004</v>
      </c>
      <c r="H12" s="50" t="s">
        <v>9</v>
      </c>
      <c r="I12" s="47" t="s">
        <v>93</v>
      </c>
      <c r="J12" s="44">
        <v>86</v>
      </c>
      <c r="K12" s="45">
        <v>70.507407377000007</v>
      </c>
      <c r="L12" s="45">
        <v>5.9106529209999996</v>
      </c>
      <c r="M12" s="50" t="s">
        <v>12</v>
      </c>
      <c r="N12" s="51" t="s">
        <v>92</v>
      </c>
      <c r="O12" s="44">
        <v>47</v>
      </c>
      <c r="P12" s="45">
        <v>42.649727767999998</v>
      </c>
      <c r="Q12" s="49">
        <v>5.5885850177999998</v>
      </c>
    </row>
    <row r="13" spans="1:19" ht="18.600000000000001" customHeight="1">
      <c r="A13" s="464">
        <v>6</v>
      </c>
      <c r="B13" s="465"/>
      <c r="C13" s="50" t="s">
        <v>13</v>
      </c>
      <c r="D13" s="51" t="s">
        <v>91</v>
      </c>
      <c r="E13" s="44">
        <v>112</v>
      </c>
      <c r="F13" s="45">
        <v>48.239890082000002</v>
      </c>
      <c r="G13" s="45">
        <v>4.8780487805000003</v>
      </c>
      <c r="H13" s="50" t="s">
        <v>15</v>
      </c>
      <c r="I13" s="47" t="s">
        <v>94</v>
      </c>
      <c r="J13" s="44">
        <v>84</v>
      </c>
      <c r="K13" s="45">
        <v>68.867700228999993</v>
      </c>
      <c r="L13" s="45">
        <v>5.7731958763</v>
      </c>
      <c r="M13" s="50" t="s">
        <v>14</v>
      </c>
      <c r="N13" s="51" t="s">
        <v>95</v>
      </c>
      <c r="O13" s="44">
        <v>46</v>
      </c>
      <c r="P13" s="45">
        <v>41.742286751000002</v>
      </c>
      <c r="Q13" s="49">
        <v>5.4696789535999999</v>
      </c>
    </row>
    <row r="14" spans="1:19" ht="18.600000000000001" customHeight="1">
      <c r="A14" s="464">
        <v>7</v>
      </c>
      <c r="B14" s="465"/>
      <c r="C14" s="50" t="s">
        <v>15</v>
      </c>
      <c r="D14" s="51" t="s">
        <v>94</v>
      </c>
      <c r="E14" s="44">
        <v>106</v>
      </c>
      <c r="F14" s="45">
        <v>45.655610256000003</v>
      </c>
      <c r="G14" s="45">
        <v>4.6167247387000003</v>
      </c>
      <c r="H14" s="50" t="s">
        <v>8</v>
      </c>
      <c r="I14" s="47" t="s">
        <v>96</v>
      </c>
      <c r="J14" s="44">
        <v>68</v>
      </c>
      <c r="K14" s="45">
        <v>55.750043042000001</v>
      </c>
      <c r="L14" s="45">
        <v>4.6735395189000002</v>
      </c>
      <c r="M14" s="50" t="s">
        <v>11</v>
      </c>
      <c r="N14" s="51" t="s">
        <v>97</v>
      </c>
      <c r="O14" s="44">
        <v>41</v>
      </c>
      <c r="P14" s="45">
        <v>37.205081669999998</v>
      </c>
      <c r="Q14" s="49">
        <v>4.8751486326000002</v>
      </c>
    </row>
    <row r="15" spans="1:19" ht="19.95" customHeight="1">
      <c r="A15" s="464">
        <v>8</v>
      </c>
      <c r="B15" s="465"/>
      <c r="C15" s="50" t="s">
        <v>14</v>
      </c>
      <c r="D15" s="51" t="s">
        <v>95</v>
      </c>
      <c r="E15" s="44">
        <v>100</v>
      </c>
      <c r="F15" s="45">
        <v>43.071330430000003</v>
      </c>
      <c r="G15" s="45">
        <v>4.3554006969000003</v>
      </c>
      <c r="H15" s="50" t="s">
        <v>13</v>
      </c>
      <c r="I15" s="47" t="s">
        <v>91</v>
      </c>
      <c r="J15" s="44">
        <v>55</v>
      </c>
      <c r="K15" s="45">
        <v>45.091946577999998</v>
      </c>
      <c r="L15" s="45">
        <v>3.7800687284999999</v>
      </c>
      <c r="M15" s="50" t="s">
        <v>10</v>
      </c>
      <c r="N15" s="51" t="s">
        <v>90</v>
      </c>
      <c r="O15" s="44">
        <v>28</v>
      </c>
      <c r="P15" s="45">
        <v>25.408348456999999</v>
      </c>
      <c r="Q15" s="49">
        <v>3.3293697979000001</v>
      </c>
    </row>
    <row r="16" spans="1:19" ht="18.600000000000001" customHeight="1">
      <c r="A16" s="464">
        <v>9</v>
      </c>
      <c r="B16" s="465"/>
      <c r="C16" s="50" t="s">
        <v>8</v>
      </c>
      <c r="D16" s="51" t="s">
        <v>96</v>
      </c>
      <c r="E16" s="44">
        <v>94</v>
      </c>
      <c r="F16" s="45">
        <v>40.487050605</v>
      </c>
      <c r="G16" s="45">
        <v>4.0940766551000003</v>
      </c>
      <c r="H16" s="50" t="s">
        <v>14</v>
      </c>
      <c r="I16" s="47" t="s">
        <v>95</v>
      </c>
      <c r="J16" s="44">
        <v>54</v>
      </c>
      <c r="K16" s="45">
        <v>44.272093003999998</v>
      </c>
      <c r="L16" s="45">
        <v>3.7113402062</v>
      </c>
      <c r="M16" s="50" t="s">
        <v>8</v>
      </c>
      <c r="N16" s="51" t="s">
        <v>96</v>
      </c>
      <c r="O16" s="44">
        <v>26</v>
      </c>
      <c r="P16" s="45">
        <v>23.593466424999999</v>
      </c>
      <c r="Q16" s="49">
        <v>3.0915576694000002</v>
      </c>
      <c r="R16" s="9"/>
      <c r="S16" s="51"/>
    </row>
    <row r="17" spans="1:18" ht="28.95" customHeight="1">
      <c r="A17" s="464">
        <v>10</v>
      </c>
      <c r="B17" s="465"/>
      <c r="C17" s="50" t="s">
        <v>11</v>
      </c>
      <c r="D17" s="51" t="s">
        <v>97</v>
      </c>
      <c r="E17" s="44">
        <v>84</v>
      </c>
      <c r="F17" s="45">
        <v>36.179917561000003</v>
      </c>
      <c r="G17" s="45">
        <v>3.6585365853999998</v>
      </c>
      <c r="H17" s="50" t="s">
        <v>11</v>
      </c>
      <c r="I17" s="47" t="s">
        <v>97</v>
      </c>
      <c r="J17" s="44">
        <v>43</v>
      </c>
      <c r="K17" s="45">
        <v>35.253703688999998</v>
      </c>
      <c r="L17" s="45">
        <v>2.9553264604999998</v>
      </c>
      <c r="M17" s="50" t="s">
        <v>32</v>
      </c>
      <c r="N17" s="51" t="s">
        <v>98</v>
      </c>
      <c r="O17" s="44">
        <v>23</v>
      </c>
      <c r="P17" s="45">
        <v>20.871143375999999</v>
      </c>
      <c r="Q17" s="49">
        <v>2.7348394767999999</v>
      </c>
    </row>
    <row r="18" spans="1:18" ht="18" customHeight="1" thickBot="1">
      <c r="A18" s="52"/>
      <c r="B18" s="53"/>
      <c r="C18" s="54"/>
      <c r="D18" s="55" t="s">
        <v>99</v>
      </c>
      <c r="E18" s="56">
        <v>547</v>
      </c>
      <c r="F18" s="57">
        <v>235.60017744999999</v>
      </c>
      <c r="G18" s="57">
        <v>23.824041812000001</v>
      </c>
      <c r="H18" s="54"/>
      <c r="I18" s="58" t="s">
        <v>99</v>
      </c>
      <c r="J18" s="56">
        <v>357</v>
      </c>
      <c r="K18" s="57">
        <v>292.68772596999997</v>
      </c>
      <c r="L18" s="57">
        <v>24.536082474000001</v>
      </c>
      <c r="M18" s="54"/>
      <c r="N18" s="55" t="s">
        <v>99</v>
      </c>
      <c r="O18" s="56">
        <v>189</v>
      </c>
      <c r="P18" s="57">
        <v>171.50635209000001</v>
      </c>
      <c r="Q18" s="57">
        <v>22.473246136</v>
      </c>
    </row>
    <row r="19" spans="1:18" ht="16.95" customHeight="1" thickBot="1">
      <c r="A19" s="489" t="s">
        <v>100</v>
      </c>
      <c r="B19" s="490"/>
      <c r="C19" s="490"/>
      <c r="D19" s="490"/>
      <c r="E19" s="490"/>
      <c r="F19" s="490"/>
      <c r="G19" s="490"/>
      <c r="H19" s="490"/>
      <c r="I19" s="51"/>
      <c r="J19" s="59"/>
      <c r="K19" s="45"/>
      <c r="L19" s="45"/>
      <c r="M19" s="60"/>
      <c r="N19" s="51"/>
      <c r="O19" s="59"/>
      <c r="P19" s="45"/>
      <c r="Q19" s="45"/>
    </row>
    <row r="20" spans="1:18" ht="22.95" hidden="1" customHeight="1">
      <c r="A20" s="469" t="s">
        <v>101</v>
      </c>
      <c r="B20" s="469"/>
      <c r="C20" s="469"/>
      <c r="D20" s="469"/>
      <c r="E20" s="469"/>
      <c r="F20" s="469"/>
      <c r="G20" s="469"/>
      <c r="H20" s="469"/>
      <c r="I20" s="469" t="s">
        <v>102</v>
      </c>
      <c r="J20" s="469"/>
      <c r="K20" s="469"/>
      <c r="L20" s="469"/>
      <c r="M20" s="469"/>
      <c r="N20" s="469"/>
      <c r="O20" s="469"/>
      <c r="P20" s="469"/>
      <c r="Q20" s="469"/>
      <c r="R20" s="61"/>
    </row>
    <row r="21" spans="1:18" ht="22.95" customHeight="1">
      <c r="A21" s="470" t="s">
        <v>103</v>
      </c>
      <c r="B21" s="471"/>
      <c r="C21" s="62"/>
      <c r="D21" s="476" t="s">
        <v>70</v>
      </c>
      <c r="E21" s="477"/>
      <c r="F21" s="477"/>
      <c r="G21" s="477"/>
      <c r="H21" s="477"/>
      <c r="I21" s="28" t="s">
        <v>71</v>
      </c>
      <c r="J21" s="29"/>
      <c r="K21" s="29"/>
      <c r="L21" s="63"/>
      <c r="M21" s="28"/>
      <c r="N21" s="28" t="s">
        <v>72</v>
      </c>
      <c r="O21" s="62"/>
      <c r="P21" s="64"/>
      <c r="Q21" s="64"/>
    </row>
    <row r="22" spans="1:18" ht="17.399999999999999" customHeight="1">
      <c r="A22" s="472"/>
      <c r="B22" s="473"/>
      <c r="C22" s="3" t="s">
        <v>33</v>
      </c>
      <c r="D22" s="478" t="s">
        <v>73</v>
      </c>
      <c r="E22" s="478" t="s">
        <v>74</v>
      </c>
      <c r="F22" s="32" t="s">
        <v>75</v>
      </c>
      <c r="G22" s="33" t="s">
        <v>76</v>
      </c>
      <c r="H22" s="3" t="s">
        <v>33</v>
      </c>
      <c r="I22" s="483" t="s">
        <v>77</v>
      </c>
      <c r="J22" s="486" t="s">
        <v>104</v>
      </c>
      <c r="K22" s="32" t="s">
        <v>75</v>
      </c>
      <c r="L22" s="33" t="s">
        <v>76</v>
      </c>
      <c r="M22" s="3" t="s">
        <v>33</v>
      </c>
      <c r="N22" s="478" t="s">
        <v>77</v>
      </c>
      <c r="O22" s="478" t="s">
        <v>74</v>
      </c>
      <c r="P22" s="32" t="s">
        <v>75</v>
      </c>
      <c r="Q22" s="65" t="s">
        <v>76</v>
      </c>
    </row>
    <row r="23" spans="1:18" ht="15.6" customHeight="1">
      <c r="A23" s="472"/>
      <c r="B23" s="473"/>
      <c r="C23" s="35" t="s">
        <v>78</v>
      </c>
      <c r="D23" s="479"/>
      <c r="E23" s="481"/>
      <c r="F23" s="36" t="s">
        <v>79</v>
      </c>
      <c r="G23" s="37" t="s">
        <v>80</v>
      </c>
      <c r="H23" s="35" t="s">
        <v>78</v>
      </c>
      <c r="I23" s="484"/>
      <c r="J23" s="487"/>
      <c r="K23" s="36" t="s">
        <v>81</v>
      </c>
      <c r="L23" s="37" t="s">
        <v>80</v>
      </c>
      <c r="M23" s="35" t="s">
        <v>78</v>
      </c>
      <c r="N23" s="479"/>
      <c r="O23" s="481"/>
      <c r="P23" s="36" t="s">
        <v>82</v>
      </c>
      <c r="Q23" s="35" t="s">
        <v>80</v>
      </c>
    </row>
    <row r="24" spans="1:18" ht="47.4" customHeight="1" thickBot="1">
      <c r="A24" s="474"/>
      <c r="B24" s="475"/>
      <c r="C24" s="41" t="s">
        <v>85</v>
      </c>
      <c r="D24" s="480"/>
      <c r="E24" s="482"/>
      <c r="F24" s="39" t="s">
        <v>84</v>
      </c>
      <c r="G24" s="6" t="s">
        <v>29</v>
      </c>
      <c r="H24" s="41" t="s">
        <v>85</v>
      </c>
      <c r="I24" s="485"/>
      <c r="J24" s="488"/>
      <c r="K24" s="7" t="s">
        <v>84</v>
      </c>
      <c r="L24" s="6" t="s">
        <v>29</v>
      </c>
      <c r="M24" s="41" t="s">
        <v>85</v>
      </c>
      <c r="N24" s="480"/>
      <c r="O24" s="482"/>
      <c r="P24" s="7" t="s">
        <v>84</v>
      </c>
      <c r="Q24" s="5" t="s">
        <v>29</v>
      </c>
    </row>
    <row r="25" spans="1:18" ht="22.95" customHeight="1">
      <c r="A25" s="467" t="s">
        <v>105</v>
      </c>
      <c r="B25" s="468"/>
      <c r="C25" s="42" t="s">
        <v>19</v>
      </c>
      <c r="D25" s="51" t="s">
        <v>87</v>
      </c>
      <c r="E25" s="66">
        <v>2268</v>
      </c>
      <c r="F25" s="46">
        <v>979.33804003</v>
      </c>
      <c r="G25" s="46">
        <v>100</v>
      </c>
      <c r="H25" s="42" t="s">
        <v>19</v>
      </c>
      <c r="I25" s="47" t="s">
        <v>87</v>
      </c>
      <c r="J25" s="44">
        <v>1423</v>
      </c>
      <c r="K25" s="48">
        <v>1172.8730857</v>
      </c>
      <c r="L25" s="45">
        <v>100</v>
      </c>
      <c r="M25" s="67" t="s">
        <v>19</v>
      </c>
      <c r="N25" s="43" t="s">
        <v>87</v>
      </c>
      <c r="O25" s="44">
        <v>845</v>
      </c>
      <c r="P25" s="45">
        <v>766.37734788</v>
      </c>
      <c r="Q25" s="49">
        <v>100</v>
      </c>
    </row>
    <row r="26" spans="1:18" ht="19.2" customHeight="1">
      <c r="A26" s="464">
        <v>1</v>
      </c>
      <c r="B26" s="465"/>
      <c r="C26" s="50" t="s">
        <v>7</v>
      </c>
      <c r="D26" s="51" t="s">
        <v>88</v>
      </c>
      <c r="E26" s="59">
        <v>566</v>
      </c>
      <c r="F26" s="45">
        <v>244.40270311</v>
      </c>
      <c r="G26" s="45">
        <v>24.955908289</v>
      </c>
      <c r="H26" s="50" t="s">
        <v>7</v>
      </c>
      <c r="I26" s="47" t="s">
        <v>88</v>
      </c>
      <c r="J26" s="44">
        <v>372</v>
      </c>
      <c r="K26" s="45">
        <v>306.61193808000002</v>
      </c>
      <c r="L26" s="45">
        <v>26.141953618999999</v>
      </c>
      <c r="M26" s="68" t="s">
        <v>7</v>
      </c>
      <c r="N26" s="51" t="s">
        <v>88</v>
      </c>
      <c r="O26" s="44">
        <v>194</v>
      </c>
      <c r="P26" s="45">
        <v>175.94935561</v>
      </c>
      <c r="Q26" s="49">
        <v>22.958579881999999</v>
      </c>
    </row>
    <row r="27" spans="1:18" ht="29.4" customHeight="1">
      <c r="A27" s="464">
        <v>2</v>
      </c>
      <c r="B27" s="465"/>
      <c r="C27" s="50" t="s">
        <v>31</v>
      </c>
      <c r="D27" s="51" t="s">
        <v>89</v>
      </c>
      <c r="E27" s="59">
        <v>296</v>
      </c>
      <c r="F27" s="45">
        <v>127.8148412</v>
      </c>
      <c r="G27" s="45">
        <v>13.051146384000001</v>
      </c>
      <c r="H27" s="50" t="s">
        <v>30</v>
      </c>
      <c r="I27" s="47" t="s">
        <v>89</v>
      </c>
      <c r="J27" s="44">
        <v>174</v>
      </c>
      <c r="K27" s="45">
        <v>143.41526135999999</v>
      </c>
      <c r="L27" s="45">
        <v>12.227687982999999</v>
      </c>
      <c r="M27" s="68" t="s">
        <v>30</v>
      </c>
      <c r="N27" s="51" t="s">
        <v>89</v>
      </c>
      <c r="O27" s="44">
        <v>122</v>
      </c>
      <c r="P27" s="45">
        <v>110.64856383999999</v>
      </c>
      <c r="Q27" s="49">
        <v>14.437869822</v>
      </c>
    </row>
    <row r="28" spans="1:18" ht="18.600000000000001" customHeight="1">
      <c r="A28" s="464">
        <v>3</v>
      </c>
      <c r="B28" s="465"/>
      <c r="C28" s="50" t="s">
        <v>10</v>
      </c>
      <c r="D28" s="51" t="s">
        <v>90</v>
      </c>
      <c r="E28" s="59">
        <v>175</v>
      </c>
      <c r="F28" s="45">
        <v>75.566206792000003</v>
      </c>
      <c r="G28" s="45">
        <v>7.7160493826999996</v>
      </c>
      <c r="H28" s="50" t="s">
        <v>10</v>
      </c>
      <c r="I28" s="47" t="s">
        <v>90</v>
      </c>
      <c r="J28" s="44">
        <v>125</v>
      </c>
      <c r="K28" s="45">
        <v>103.028205</v>
      </c>
      <c r="L28" s="45">
        <v>8.7842586086000001</v>
      </c>
      <c r="M28" s="68" t="s">
        <v>9</v>
      </c>
      <c r="N28" s="51" t="s">
        <v>93</v>
      </c>
      <c r="O28" s="44">
        <v>58</v>
      </c>
      <c r="P28" s="45">
        <v>52.603415593999998</v>
      </c>
      <c r="Q28" s="49">
        <v>6.8639053254000002</v>
      </c>
    </row>
    <row r="29" spans="1:18" ht="19.2" customHeight="1">
      <c r="A29" s="464">
        <v>4</v>
      </c>
      <c r="B29" s="465"/>
      <c r="C29" s="50" t="s">
        <v>12</v>
      </c>
      <c r="D29" s="51" t="s">
        <v>92</v>
      </c>
      <c r="E29" s="59">
        <v>162</v>
      </c>
      <c r="F29" s="45">
        <v>69.952717144999994</v>
      </c>
      <c r="G29" s="45">
        <v>7.1428571428999996</v>
      </c>
      <c r="H29" s="50" t="s">
        <v>12</v>
      </c>
      <c r="I29" s="47" t="s">
        <v>92</v>
      </c>
      <c r="J29" s="44">
        <v>111</v>
      </c>
      <c r="K29" s="45">
        <v>91.489046040999995</v>
      </c>
      <c r="L29" s="45">
        <v>7.8004216444000001</v>
      </c>
      <c r="M29" s="68" t="s">
        <v>13</v>
      </c>
      <c r="N29" s="51" t="s">
        <v>91</v>
      </c>
      <c r="O29" s="44">
        <v>57</v>
      </c>
      <c r="P29" s="45">
        <v>51.696460152999997</v>
      </c>
      <c r="Q29" s="49">
        <v>6.7455621301999997</v>
      </c>
    </row>
    <row r="30" spans="1:18" ht="19.2" customHeight="1">
      <c r="A30" s="464">
        <v>5</v>
      </c>
      <c r="B30" s="465"/>
      <c r="C30" s="50" t="s">
        <v>9</v>
      </c>
      <c r="D30" s="51" t="s">
        <v>93</v>
      </c>
      <c r="E30" s="59">
        <v>132</v>
      </c>
      <c r="F30" s="45">
        <v>56.998510265999997</v>
      </c>
      <c r="G30" s="45">
        <v>5.8201058201000002</v>
      </c>
      <c r="H30" s="50" t="s">
        <v>15</v>
      </c>
      <c r="I30" s="47" t="s">
        <v>94</v>
      </c>
      <c r="J30" s="44">
        <v>95</v>
      </c>
      <c r="K30" s="45">
        <v>78.301435800999997</v>
      </c>
      <c r="L30" s="45">
        <v>6.6760365425000003</v>
      </c>
      <c r="M30" s="68" t="s">
        <v>12</v>
      </c>
      <c r="N30" s="51" t="s">
        <v>92</v>
      </c>
      <c r="O30" s="44">
        <v>51</v>
      </c>
      <c r="P30" s="45">
        <v>46.254727504999998</v>
      </c>
      <c r="Q30" s="49">
        <v>6.0355029586000004</v>
      </c>
    </row>
    <row r="31" spans="1:18" ht="17.399999999999999" customHeight="1">
      <c r="A31" s="464">
        <v>6</v>
      </c>
      <c r="B31" s="465"/>
      <c r="C31" s="50" t="s">
        <v>15</v>
      </c>
      <c r="D31" s="51" t="s">
        <v>94</v>
      </c>
      <c r="E31" s="59">
        <v>121</v>
      </c>
      <c r="F31" s="45">
        <v>52.248634410999998</v>
      </c>
      <c r="G31" s="45">
        <v>5.3350970018000003</v>
      </c>
      <c r="H31" s="50" t="s">
        <v>9</v>
      </c>
      <c r="I31" s="47" t="s">
        <v>93</v>
      </c>
      <c r="J31" s="44">
        <v>74</v>
      </c>
      <c r="K31" s="45">
        <v>60.992697360999998</v>
      </c>
      <c r="L31" s="45">
        <v>5.2002810963000003</v>
      </c>
      <c r="M31" s="68" t="s">
        <v>10</v>
      </c>
      <c r="N31" s="51" t="s">
        <v>90</v>
      </c>
      <c r="O31" s="44">
        <v>50</v>
      </c>
      <c r="P31" s="45">
        <v>45.347772063999997</v>
      </c>
      <c r="Q31" s="49">
        <v>5.9171597632999999</v>
      </c>
    </row>
    <row r="32" spans="1:18" ht="19.2" customHeight="1">
      <c r="A32" s="464">
        <v>7</v>
      </c>
      <c r="B32" s="465"/>
      <c r="C32" s="50" t="s">
        <v>13</v>
      </c>
      <c r="D32" s="51" t="s">
        <v>91</v>
      </c>
      <c r="E32" s="59">
        <v>104</v>
      </c>
      <c r="F32" s="45">
        <v>44.907917179000002</v>
      </c>
      <c r="G32" s="45">
        <v>4.5855379189000001</v>
      </c>
      <c r="H32" s="50" t="s">
        <v>8</v>
      </c>
      <c r="I32" s="47" t="s">
        <v>96</v>
      </c>
      <c r="J32" s="44">
        <v>66</v>
      </c>
      <c r="K32" s="45">
        <v>54.398892240999999</v>
      </c>
      <c r="L32" s="45">
        <v>4.6380885452999996</v>
      </c>
      <c r="M32" s="68" t="s">
        <v>14</v>
      </c>
      <c r="N32" s="51" t="s">
        <v>95</v>
      </c>
      <c r="O32" s="44">
        <v>38</v>
      </c>
      <c r="P32" s="45">
        <v>34.464306768999997</v>
      </c>
      <c r="Q32" s="49">
        <v>4.4970414201000004</v>
      </c>
    </row>
    <row r="33" spans="1:17" ht="17.399999999999999" customHeight="1">
      <c r="A33" s="464">
        <v>8</v>
      </c>
      <c r="B33" s="465"/>
      <c r="C33" s="50" t="s">
        <v>8</v>
      </c>
      <c r="D33" s="51" t="s">
        <v>96</v>
      </c>
      <c r="E33" s="59">
        <v>85</v>
      </c>
      <c r="F33" s="45">
        <v>36.703586156</v>
      </c>
      <c r="G33" s="45">
        <v>3.7477954145000001</v>
      </c>
      <c r="H33" s="50" t="s">
        <v>13</v>
      </c>
      <c r="I33" s="47" t="s">
        <v>91</v>
      </c>
      <c r="J33" s="44">
        <v>47</v>
      </c>
      <c r="K33" s="45">
        <v>38.738605081000003</v>
      </c>
      <c r="L33" s="45">
        <v>3.3028812367999998</v>
      </c>
      <c r="M33" s="68" t="s">
        <v>15</v>
      </c>
      <c r="N33" s="51" t="s">
        <v>94</v>
      </c>
      <c r="O33" s="44">
        <v>26</v>
      </c>
      <c r="P33" s="45">
        <v>23.580841473</v>
      </c>
      <c r="Q33" s="49">
        <v>3.0769230769</v>
      </c>
    </row>
    <row r="34" spans="1:17" ht="28.95" customHeight="1">
      <c r="A34" s="464">
        <v>9</v>
      </c>
      <c r="B34" s="465"/>
      <c r="C34" s="50" t="s">
        <v>14</v>
      </c>
      <c r="D34" s="51" t="s">
        <v>95</v>
      </c>
      <c r="E34" s="59">
        <v>58</v>
      </c>
      <c r="F34" s="45">
        <v>25.044799964999999</v>
      </c>
      <c r="G34" s="45">
        <v>2.557319224</v>
      </c>
      <c r="H34" s="50" t="s">
        <v>16</v>
      </c>
      <c r="I34" s="47" t="s">
        <v>106</v>
      </c>
      <c r="J34" s="44">
        <v>35</v>
      </c>
      <c r="K34" s="45">
        <v>28.847897400000001</v>
      </c>
      <c r="L34" s="45">
        <v>2.4595924104</v>
      </c>
      <c r="M34" s="68" t="s">
        <v>11</v>
      </c>
      <c r="N34" s="51" t="s">
        <v>97</v>
      </c>
      <c r="O34" s="44">
        <v>23</v>
      </c>
      <c r="P34" s="45">
        <v>20.859975149</v>
      </c>
      <c r="Q34" s="49">
        <v>2.7218934910999999</v>
      </c>
    </row>
    <row r="35" spans="1:17" ht="27" customHeight="1">
      <c r="A35" s="464">
        <v>10</v>
      </c>
      <c r="B35" s="465"/>
      <c r="C35" s="50" t="s">
        <v>11</v>
      </c>
      <c r="D35" s="51" t="s">
        <v>97</v>
      </c>
      <c r="E35" s="59">
        <v>55</v>
      </c>
      <c r="F35" s="45">
        <v>23.749379277999999</v>
      </c>
      <c r="G35" s="45">
        <v>2.4250440916999998</v>
      </c>
      <c r="H35" s="50" t="s">
        <v>11</v>
      </c>
      <c r="I35" s="47" t="s">
        <v>97</v>
      </c>
      <c r="J35" s="44">
        <v>32</v>
      </c>
      <c r="K35" s="45">
        <v>26.375220479999999</v>
      </c>
      <c r="L35" s="45">
        <v>2.2487702037999999</v>
      </c>
      <c r="M35" s="68" t="s">
        <v>32</v>
      </c>
      <c r="N35" s="51" t="s">
        <v>98</v>
      </c>
      <c r="O35" s="44">
        <v>21</v>
      </c>
      <c r="P35" s="45">
        <v>19.046064266999998</v>
      </c>
      <c r="Q35" s="49">
        <v>2.4852071005999998</v>
      </c>
    </row>
    <row r="36" spans="1:17" ht="19.95" customHeight="1" thickBot="1">
      <c r="A36" s="52"/>
      <c r="B36" s="53"/>
      <c r="C36" s="54"/>
      <c r="D36" s="55" t="s">
        <v>99</v>
      </c>
      <c r="E36" s="56">
        <v>514</v>
      </c>
      <c r="F36" s="57">
        <v>221.94874451999999</v>
      </c>
      <c r="G36" s="57">
        <v>22.66313933</v>
      </c>
      <c r="H36" s="54"/>
      <c r="I36" s="58" t="s">
        <v>99</v>
      </c>
      <c r="J36" s="69">
        <v>292</v>
      </c>
      <c r="K36" s="57">
        <v>240.67388688</v>
      </c>
      <c r="L36" s="57">
        <v>20.520028109999998</v>
      </c>
      <c r="M36" s="54"/>
      <c r="N36" s="55" t="s">
        <v>99</v>
      </c>
      <c r="O36" s="56">
        <v>205</v>
      </c>
      <c r="P36" s="57">
        <v>185.92586546000001</v>
      </c>
      <c r="Q36" s="57">
        <v>24.260355029999999</v>
      </c>
    </row>
    <row r="37" spans="1:17" s="76" customFormat="1" ht="0.6" hidden="1" customHeight="1">
      <c r="A37" s="70"/>
      <c r="B37" s="71"/>
      <c r="C37" s="72"/>
      <c r="D37" s="73"/>
      <c r="E37" s="74"/>
      <c r="F37" s="75"/>
      <c r="G37" s="75"/>
      <c r="H37" s="72"/>
      <c r="I37" s="73"/>
      <c r="J37" s="74"/>
      <c r="K37" s="75"/>
      <c r="L37" s="75"/>
      <c r="M37" s="72"/>
      <c r="N37" s="73"/>
      <c r="O37" s="74"/>
      <c r="P37" s="75"/>
      <c r="Q37" s="75"/>
    </row>
    <row r="38" spans="1:17" ht="17.25" customHeight="1">
      <c r="A38" s="466" t="s">
        <v>107</v>
      </c>
      <c r="B38" s="466"/>
      <c r="C38" s="466"/>
      <c r="D38" s="466"/>
      <c r="E38" s="466"/>
      <c r="F38" s="466"/>
      <c r="G38" s="466"/>
      <c r="H38" s="466"/>
      <c r="I38" s="77"/>
      <c r="J38" s="78"/>
      <c r="K38" s="78"/>
      <c r="L38" s="78"/>
      <c r="M38" s="77"/>
      <c r="N38" s="77"/>
      <c r="O38" s="77"/>
      <c r="P38" s="77"/>
      <c r="Q38" s="79" t="s">
        <v>17</v>
      </c>
    </row>
    <row r="39" spans="1:17" ht="23.25" customHeight="1"/>
    <row r="40" spans="1:17" ht="12.9" customHeight="1"/>
    <row r="41" spans="1:17" ht="12.9" customHeight="1"/>
    <row r="42" spans="1:17" ht="12.9" customHeight="1"/>
    <row r="43" spans="1:17" ht="15.6" customHeight="1"/>
    <row r="44" spans="1:17" ht="24.6" customHeight="1"/>
    <row r="45" spans="1:17" ht="24.6" customHeight="1"/>
    <row r="46" spans="1:17" ht="24.6" customHeight="1"/>
    <row r="47" spans="1:17" ht="24.6" customHeight="1"/>
    <row r="48" spans="1:17" ht="24.6" customHeight="1"/>
    <row r="49" ht="24.6" customHeight="1"/>
    <row r="50" ht="24.6" customHeight="1"/>
    <row r="51" ht="24.6" customHeight="1"/>
    <row r="52" ht="24.6" customHeight="1"/>
    <row r="53" ht="24.6" customHeight="1"/>
    <row r="54" ht="24.6" customHeight="1"/>
    <row r="55" ht="24.6" customHeight="1"/>
    <row r="56" s="76" customFormat="1" ht="3" customHeight="1"/>
    <row r="57" ht="17.25" customHeight="1"/>
    <row r="58" ht="15.6" hidden="1"/>
    <row r="63" ht="23.4" customHeight="1"/>
    <row r="64" ht="23.4" customHeight="1"/>
    <row r="65" ht="23.4" customHeight="1"/>
    <row r="66" ht="23.4" customHeight="1"/>
    <row r="67" ht="23.4" customHeight="1"/>
    <row r="68" ht="23.4" customHeight="1"/>
    <row r="69" ht="23.4" customHeight="1"/>
    <row r="70" ht="23.4" customHeight="1"/>
    <row r="71" ht="23.4" customHeight="1"/>
    <row r="72" ht="23.4" customHeight="1"/>
    <row r="73" ht="23.4" customHeight="1"/>
    <row r="74" ht="23.4" customHeight="1"/>
    <row r="75" ht="23.4" customHeight="1"/>
  </sheetData>
  <mergeCells count="46">
    <mergeCell ref="A7:B7"/>
    <mergeCell ref="A8:B8"/>
    <mergeCell ref="A1:H1"/>
    <mergeCell ref="I1:Q1"/>
    <mergeCell ref="A2:C2"/>
    <mergeCell ref="N2:Q2"/>
    <mergeCell ref="A3:B6"/>
    <mergeCell ref="C3:G3"/>
    <mergeCell ref="D4:D6"/>
    <mergeCell ref="E4:E6"/>
    <mergeCell ref="I4:I6"/>
    <mergeCell ref="J4:J6"/>
    <mergeCell ref="N4:N6"/>
    <mergeCell ref="O4:O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H19"/>
    <mergeCell ref="A20:H20"/>
    <mergeCell ref="I20:Q20"/>
    <mergeCell ref="A21:B24"/>
    <mergeCell ref="D21:H21"/>
    <mergeCell ref="D22:D24"/>
    <mergeCell ref="E22:E24"/>
    <mergeCell ref="I22:I24"/>
    <mergeCell ref="J22:J24"/>
    <mergeCell ref="N22:N24"/>
    <mergeCell ref="O22:O24"/>
    <mergeCell ref="A25:B25"/>
    <mergeCell ref="A26:B26"/>
    <mergeCell ref="A27:B27"/>
    <mergeCell ref="A28:B28"/>
    <mergeCell ref="A29:B29"/>
    <mergeCell ref="A35:B35"/>
    <mergeCell ref="A38:H38"/>
    <mergeCell ref="A30:B30"/>
    <mergeCell ref="A31:B31"/>
    <mergeCell ref="A32:B32"/>
    <mergeCell ref="A33:B33"/>
    <mergeCell ref="A34:B34"/>
  </mergeCells>
  <phoneticPr fontId="18" type="noConversion"/>
  <printOptions horizontalCentered="1"/>
  <pageMargins left="0.55118110236220474" right="0.47244094488188981" top="0.39370078740157483" bottom="0.39370078740157483" header="0.51181102362204722" footer="0.51181102362204722"/>
  <pageSetup paperSize="9" firstPageNumber="12" pageOrder="overThenDown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60" zoomScaleNormal="100" workbookViewId="0">
      <selection activeCell="I11" sqref="I11"/>
    </sheetView>
  </sheetViews>
  <sheetFormatPr defaultColWidth="8.09765625" defaultRowHeight="13.2"/>
  <cols>
    <col min="1" max="1" width="11" style="344" customWidth="1"/>
    <col min="2" max="2" width="12" style="344" customWidth="1"/>
    <col min="3" max="3" width="9.09765625" style="344" customWidth="1"/>
    <col min="4" max="4" width="7.5" style="344" customWidth="1"/>
    <col min="5" max="5" width="10.69921875" style="344" customWidth="1"/>
    <col min="6" max="6" width="8.8984375" style="344" customWidth="1"/>
    <col min="7" max="7" width="11.3984375" style="344" customWidth="1"/>
    <col min="8" max="8" width="12" style="344" customWidth="1"/>
    <col min="9" max="9" width="13.19921875" style="344" customWidth="1"/>
    <col min="10" max="11" width="10" style="344" customWidth="1"/>
    <col min="12" max="15" width="11.796875" style="344" customWidth="1"/>
    <col min="16" max="16384" width="8.09765625" style="344"/>
  </cols>
  <sheetData>
    <row r="1" spans="1:16" s="341" customFormat="1" ht="38.1" customHeight="1">
      <c r="A1" s="627" t="s">
        <v>575</v>
      </c>
      <c r="B1" s="519"/>
      <c r="C1" s="519"/>
      <c r="D1" s="519"/>
      <c r="E1" s="519"/>
      <c r="F1" s="519"/>
      <c r="G1" s="519"/>
      <c r="H1" s="519"/>
      <c r="I1" s="628" t="s">
        <v>576</v>
      </c>
      <c r="J1" s="628"/>
      <c r="K1" s="628"/>
      <c r="L1" s="628"/>
      <c r="M1" s="628"/>
      <c r="N1" s="628"/>
      <c r="O1" s="605"/>
      <c r="P1" s="347"/>
    </row>
    <row r="2" spans="1:16" s="342" customFormat="1" ht="14.1" customHeight="1" thickBot="1">
      <c r="A2" s="631" t="s">
        <v>552</v>
      </c>
      <c r="B2" s="632"/>
      <c r="C2" s="632"/>
      <c r="D2" s="632"/>
      <c r="E2" s="632"/>
      <c r="F2" s="632"/>
      <c r="G2" s="632"/>
      <c r="H2" s="632"/>
      <c r="I2" s="643"/>
      <c r="J2" s="643"/>
      <c r="K2" s="643"/>
      <c r="L2" s="643"/>
      <c r="M2" s="644"/>
      <c r="N2" s="644"/>
      <c r="O2" s="348" t="s">
        <v>454</v>
      </c>
    </row>
    <row r="3" spans="1:16" s="343" customFormat="1" ht="27.9" customHeight="1">
      <c r="A3" s="635" t="s">
        <v>489</v>
      </c>
      <c r="B3" s="645"/>
      <c r="C3" s="615" t="s">
        <v>568</v>
      </c>
      <c r="D3" s="616"/>
      <c r="E3" s="616"/>
      <c r="F3" s="616"/>
      <c r="G3" s="616"/>
      <c r="H3" s="616"/>
      <c r="I3" s="650" t="s">
        <v>455</v>
      </c>
      <c r="J3" s="651"/>
      <c r="K3" s="651"/>
      <c r="L3" s="651"/>
      <c r="M3" s="651"/>
      <c r="N3" s="651"/>
      <c r="O3" s="652"/>
    </row>
    <row r="4" spans="1:16" s="343" customFormat="1" ht="27.9" customHeight="1">
      <c r="A4" s="646"/>
      <c r="B4" s="647"/>
      <c r="C4" s="619" t="s">
        <v>553</v>
      </c>
      <c r="D4" s="618"/>
      <c r="E4" s="618"/>
      <c r="F4" s="618"/>
      <c r="G4" s="618"/>
      <c r="H4" s="618"/>
      <c r="I4" s="653" t="s">
        <v>456</v>
      </c>
      <c r="J4" s="654"/>
      <c r="K4" s="654"/>
      <c r="L4" s="654"/>
      <c r="M4" s="654"/>
      <c r="N4" s="654"/>
      <c r="O4" s="655"/>
    </row>
    <row r="5" spans="1:16" s="343" customFormat="1" ht="27.9" customHeight="1">
      <c r="A5" s="646"/>
      <c r="B5" s="647"/>
      <c r="C5" s="641" t="s">
        <v>554</v>
      </c>
      <c r="D5" s="622" t="s">
        <v>555</v>
      </c>
      <c r="E5" s="622" t="s">
        <v>556</v>
      </c>
      <c r="F5" s="622" t="s">
        <v>557</v>
      </c>
      <c r="G5" s="622" t="s">
        <v>558</v>
      </c>
      <c r="H5" s="625" t="s">
        <v>559</v>
      </c>
      <c r="I5" s="641" t="s">
        <v>560</v>
      </c>
      <c r="J5" s="622" t="s">
        <v>561</v>
      </c>
      <c r="K5" s="622" t="s">
        <v>562</v>
      </c>
      <c r="L5" s="622" t="s">
        <v>563</v>
      </c>
      <c r="M5" s="622" t="s">
        <v>564</v>
      </c>
      <c r="N5" s="625" t="s">
        <v>565</v>
      </c>
      <c r="O5" s="625" t="s">
        <v>566</v>
      </c>
    </row>
    <row r="6" spans="1:16" s="343" customFormat="1" ht="36" customHeight="1" thickBot="1">
      <c r="A6" s="648"/>
      <c r="B6" s="649"/>
      <c r="C6" s="642"/>
      <c r="D6" s="623"/>
      <c r="E6" s="623"/>
      <c r="F6" s="623"/>
      <c r="G6" s="623"/>
      <c r="H6" s="626"/>
      <c r="I6" s="642" t="s">
        <v>567</v>
      </c>
      <c r="J6" s="623"/>
      <c r="K6" s="623"/>
      <c r="L6" s="623"/>
      <c r="M6" s="623"/>
      <c r="N6" s="626"/>
      <c r="O6" s="626"/>
    </row>
    <row r="7" spans="1:16" ht="23.4" customHeight="1">
      <c r="A7" s="247" t="s">
        <v>476</v>
      </c>
      <c r="B7" s="255" t="s">
        <v>440</v>
      </c>
      <c r="C7" s="390">
        <v>0</v>
      </c>
      <c r="D7" s="391">
        <v>27</v>
      </c>
      <c r="E7" s="391">
        <v>47</v>
      </c>
      <c r="F7" s="391">
        <v>8</v>
      </c>
      <c r="G7" s="391">
        <v>132</v>
      </c>
      <c r="H7" s="392">
        <v>0</v>
      </c>
      <c r="I7" s="392">
        <v>0</v>
      </c>
      <c r="J7" s="391">
        <v>16</v>
      </c>
      <c r="K7" s="391">
        <v>38</v>
      </c>
      <c r="L7" s="391">
        <v>97</v>
      </c>
      <c r="M7" s="392">
        <v>0</v>
      </c>
      <c r="N7" s="392">
        <v>0</v>
      </c>
      <c r="O7" s="393">
        <v>0</v>
      </c>
    </row>
    <row r="8" spans="1:16" ht="23.4" customHeight="1">
      <c r="A8" s="247" t="s">
        <v>526</v>
      </c>
      <c r="B8" s="255" t="s">
        <v>441</v>
      </c>
      <c r="C8" s="390">
        <v>0</v>
      </c>
      <c r="D8" s="391">
        <v>27</v>
      </c>
      <c r="E8" s="391">
        <v>47</v>
      </c>
      <c r="F8" s="391">
        <v>8</v>
      </c>
      <c r="G8" s="391">
        <v>120</v>
      </c>
      <c r="H8" s="392">
        <v>0</v>
      </c>
      <c r="I8" s="392">
        <v>0</v>
      </c>
      <c r="J8" s="391">
        <v>16</v>
      </c>
      <c r="K8" s="391">
        <v>38</v>
      </c>
      <c r="L8" s="391">
        <v>100</v>
      </c>
      <c r="M8" s="392">
        <v>0</v>
      </c>
      <c r="N8" s="392">
        <v>0</v>
      </c>
      <c r="O8" s="393">
        <v>0</v>
      </c>
    </row>
    <row r="9" spans="1:16" ht="23.4" customHeight="1">
      <c r="A9" s="247" t="s">
        <v>527</v>
      </c>
      <c r="B9" s="255" t="s">
        <v>442</v>
      </c>
      <c r="C9" s="390">
        <v>0</v>
      </c>
      <c r="D9" s="391">
        <v>0</v>
      </c>
      <c r="E9" s="391">
        <v>47</v>
      </c>
      <c r="F9" s="391">
        <v>8</v>
      </c>
      <c r="G9" s="391">
        <v>130</v>
      </c>
      <c r="H9" s="392">
        <v>0</v>
      </c>
      <c r="I9" s="392">
        <v>0</v>
      </c>
      <c r="J9" s="391">
        <v>16</v>
      </c>
      <c r="K9" s="391">
        <v>38</v>
      </c>
      <c r="L9" s="391">
        <v>100</v>
      </c>
      <c r="M9" s="392">
        <v>0</v>
      </c>
      <c r="N9" s="392">
        <v>0</v>
      </c>
      <c r="O9" s="393">
        <v>0</v>
      </c>
    </row>
    <row r="10" spans="1:16" ht="23.4" customHeight="1">
      <c r="A10" s="247" t="s">
        <v>528</v>
      </c>
      <c r="B10" s="255" t="s">
        <v>443</v>
      </c>
      <c r="C10" s="390">
        <v>0</v>
      </c>
      <c r="D10" s="391">
        <v>15</v>
      </c>
      <c r="E10" s="391">
        <v>106</v>
      </c>
      <c r="F10" s="391">
        <v>8</v>
      </c>
      <c r="G10" s="391">
        <v>94</v>
      </c>
      <c r="H10" s="392">
        <v>0</v>
      </c>
      <c r="I10" s="392">
        <v>0</v>
      </c>
      <c r="J10" s="391">
        <v>16</v>
      </c>
      <c r="K10" s="391">
        <v>38</v>
      </c>
      <c r="L10" s="391">
        <v>141</v>
      </c>
      <c r="M10" s="392">
        <v>0</v>
      </c>
      <c r="N10" s="392">
        <v>0</v>
      </c>
      <c r="O10" s="393">
        <v>0</v>
      </c>
    </row>
    <row r="11" spans="1:16" ht="23.4" customHeight="1">
      <c r="A11" s="247" t="s">
        <v>529</v>
      </c>
      <c r="B11" s="255" t="s">
        <v>444</v>
      </c>
      <c r="C11" s="390">
        <v>0</v>
      </c>
      <c r="D11" s="391">
        <v>15</v>
      </c>
      <c r="E11" s="391">
        <v>30</v>
      </c>
      <c r="F11" s="391">
        <v>8</v>
      </c>
      <c r="G11" s="391">
        <v>94</v>
      </c>
      <c r="H11" s="392">
        <v>9</v>
      </c>
      <c r="I11" s="392">
        <v>0</v>
      </c>
      <c r="J11" s="391">
        <v>13</v>
      </c>
      <c r="K11" s="391">
        <v>21</v>
      </c>
      <c r="L11" s="391">
        <v>83</v>
      </c>
      <c r="M11" s="392">
        <v>0</v>
      </c>
      <c r="N11" s="392">
        <v>0</v>
      </c>
      <c r="O11" s="393">
        <v>0</v>
      </c>
    </row>
    <row r="12" spans="1:16" ht="23.4" customHeight="1">
      <c r="A12" s="247" t="s">
        <v>530</v>
      </c>
      <c r="B12" s="255" t="s">
        <v>445</v>
      </c>
      <c r="C12" s="390">
        <v>0</v>
      </c>
      <c r="D12" s="390">
        <v>15</v>
      </c>
      <c r="E12" s="391">
        <v>30</v>
      </c>
      <c r="F12" s="391">
        <v>8</v>
      </c>
      <c r="G12" s="391">
        <v>94</v>
      </c>
      <c r="H12" s="392">
        <v>9</v>
      </c>
      <c r="I12" s="392">
        <v>0</v>
      </c>
      <c r="J12" s="391">
        <v>13</v>
      </c>
      <c r="K12" s="391">
        <v>21</v>
      </c>
      <c r="L12" s="391">
        <v>91</v>
      </c>
      <c r="M12" s="392">
        <v>0</v>
      </c>
      <c r="N12" s="392">
        <v>0</v>
      </c>
      <c r="O12" s="393">
        <v>0</v>
      </c>
    </row>
    <row r="13" spans="1:16" ht="23.4" customHeight="1">
      <c r="A13" s="247" t="s">
        <v>531</v>
      </c>
      <c r="B13" s="255" t="s">
        <v>446</v>
      </c>
      <c r="C13" s="390">
        <v>0</v>
      </c>
      <c r="D13" s="391">
        <v>13</v>
      </c>
      <c r="E13" s="391">
        <v>30</v>
      </c>
      <c r="F13" s="391">
        <v>8</v>
      </c>
      <c r="G13" s="391">
        <v>76</v>
      </c>
      <c r="H13" s="392">
        <v>5</v>
      </c>
      <c r="I13" s="392">
        <v>0</v>
      </c>
      <c r="J13" s="391">
        <v>13</v>
      </c>
      <c r="K13" s="391">
        <v>21</v>
      </c>
      <c r="L13" s="391">
        <v>96</v>
      </c>
      <c r="M13" s="392">
        <v>0</v>
      </c>
      <c r="N13" s="392">
        <v>0</v>
      </c>
      <c r="O13" s="393">
        <v>0</v>
      </c>
    </row>
    <row r="14" spans="1:16" ht="23.4" customHeight="1">
      <c r="A14" s="247" t="s">
        <v>532</v>
      </c>
      <c r="B14" s="255" t="s">
        <v>447</v>
      </c>
      <c r="C14" s="390">
        <v>0</v>
      </c>
      <c r="D14" s="391">
        <v>13</v>
      </c>
      <c r="E14" s="391">
        <v>27</v>
      </c>
      <c r="F14" s="391">
        <v>8</v>
      </c>
      <c r="G14" s="391">
        <v>72</v>
      </c>
      <c r="H14" s="392">
        <v>5</v>
      </c>
      <c r="I14" s="392">
        <v>0</v>
      </c>
      <c r="J14" s="391">
        <v>14</v>
      </c>
      <c r="K14" s="391">
        <v>21</v>
      </c>
      <c r="L14" s="391">
        <v>96</v>
      </c>
      <c r="M14" s="392">
        <v>0</v>
      </c>
      <c r="N14" s="392">
        <v>0</v>
      </c>
      <c r="O14" s="393">
        <v>0</v>
      </c>
    </row>
    <row r="15" spans="1:16" ht="23.4" customHeight="1">
      <c r="A15" s="247" t="s">
        <v>533</v>
      </c>
      <c r="B15" s="255" t="s">
        <v>448</v>
      </c>
      <c r="C15" s="390">
        <v>0</v>
      </c>
      <c r="D15" s="391">
        <v>13</v>
      </c>
      <c r="E15" s="391">
        <v>27</v>
      </c>
      <c r="F15" s="391">
        <v>14</v>
      </c>
      <c r="G15" s="391">
        <v>68</v>
      </c>
      <c r="H15" s="392">
        <v>5</v>
      </c>
      <c r="I15" s="392">
        <v>0</v>
      </c>
      <c r="J15" s="391">
        <v>14</v>
      </c>
      <c r="K15" s="391">
        <v>21</v>
      </c>
      <c r="L15" s="391">
        <v>97</v>
      </c>
      <c r="M15" s="392">
        <v>0</v>
      </c>
      <c r="N15" s="392">
        <v>0</v>
      </c>
      <c r="O15" s="393">
        <v>0</v>
      </c>
    </row>
    <row r="16" spans="1:16" s="345" customFormat="1" ht="23.4" customHeight="1">
      <c r="A16" s="251" t="s">
        <v>534</v>
      </c>
      <c r="B16" s="359" t="s">
        <v>449</v>
      </c>
      <c r="C16" s="394">
        <v>0</v>
      </c>
      <c r="D16" s="394">
        <v>13</v>
      </c>
      <c r="E16" s="394">
        <v>27</v>
      </c>
      <c r="F16" s="394">
        <v>14</v>
      </c>
      <c r="G16" s="394">
        <v>60</v>
      </c>
      <c r="H16" s="394">
        <v>5</v>
      </c>
      <c r="I16" s="394">
        <v>0</v>
      </c>
      <c r="J16" s="394">
        <v>14</v>
      </c>
      <c r="K16" s="394">
        <v>21</v>
      </c>
      <c r="L16" s="394">
        <v>95</v>
      </c>
      <c r="M16" s="394">
        <v>0</v>
      </c>
      <c r="N16" s="394">
        <v>0</v>
      </c>
      <c r="O16" s="393">
        <v>0</v>
      </c>
    </row>
    <row r="17" spans="1:15" ht="23.4" customHeight="1">
      <c r="A17" s="247" t="s">
        <v>535</v>
      </c>
      <c r="B17" s="255" t="s">
        <v>266</v>
      </c>
      <c r="C17" s="390">
        <v>0</v>
      </c>
      <c r="D17" s="391">
        <v>13</v>
      </c>
      <c r="E17" s="391">
        <v>21</v>
      </c>
      <c r="F17" s="391">
        <v>14</v>
      </c>
      <c r="G17" s="391">
        <v>60</v>
      </c>
      <c r="H17" s="392">
        <v>5</v>
      </c>
      <c r="I17" s="392">
        <v>0</v>
      </c>
      <c r="J17" s="391">
        <v>13</v>
      </c>
      <c r="K17" s="391">
        <v>19</v>
      </c>
      <c r="L17" s="391">
        <v>85</v>
      </c>
      <c r="M17" s="392">
        <v>0</v>
      </c>
      <c r="N17" s="392">
        <v>0</v>
      </c>
      <c r="O17" s="395">
        <v>0</v>
      </c>
    </row>
    <row r="18" spans="1:15" ht="23.4" customHeight="1">
      <c r="A18" s="247" t="s">
        <v>536</v>
      </c>
      <c r="B18" s="255" t="s">
        <v>267</v>
      </c>
      <c r="C18" s="390">
        <v>0</v>
      </c>
      <c r="D18" s="391">
        <v>0</v>
      </c>
      <c r="E18" s="391">
        <v>2</v>
      </c>
      <c r="F18" s="391">
        <v>0</v>
      </c>
      <c r="G18" s="391">
        <v>0</v>
      </c>
      <c r="H18" s="392">
        <v>0</v>
      </c>
      <c r="I18" s="392">
        <v>0</v>
      </c>
      <c r="J18" s="391">
        <v>0</v>
      </c>
      <c r="K18" s="391">
        <v>0</v>
      </c>
      <c r="L18" s="391">
        <v>10</v>
      </c>
      <c r="M18" s="392">
        <v>0</v>
      </c>
      <c r="N18" s="392">
        <v>0</v>
      </c>
      <c r="O18" s="393">
        <v>0</v>
      </c>
    </row>
    <row r="19" spans="1:15" ht="23.4" customHeight="1">
      <c r="A19" s="247" t="s">
        <v>537</v>
      </c>
      <c r="B19" s="255" t="s">
        <v>268</v>
      </c>
      <c r="C19" s="390">
        <v>0</v>
      </c>
      <c r="D19" s="391">
        <v>0</v>
      </c>
      <c r="E19" s="391">
        <v>4</v>
      </c>
      <c r="F19" s="391">
        <v>0</v>
      </c>
      <c r="G19" s="391">
        <v>0</v>
      </c>
      <c r="H19" s="392">
        <v>0</v>
      </c>
      <c r="I19" s="392">
        <v>0</v>
      </c>
      <c r="J19" s="391">
        <v>1</v>
      </c>
      <c r="K19" s="391">
        <v>2</v>
      </c>
      <c r="L19" s="391">
        <v>0</v>
      </c>
      <c r="M19" s="392">
        <v>0</v>
      </c>
      <c r="N19" s="392">
        <v>0</v>
      </c>
      <c r="O19" s="393">
        <v>0</v>
      </c>
    </row>
    <row r="20" spans="1:15" ht="23.4" customHeight="1">
      <c r="A20" s="247" t="s">
        <v>538</v>
      </c>
      <c r="B20" s="255" t="s">
        <v>269</v>
      </c>
      <c r="C20" s="390">
        <v>0</v>
      </c>
      <c r="D20" s="390">
        <v>0</v>
      </c>
      <c r="E20" s="390">
        <v>0</v>
      </c>
      <c r="F20" s="390">
        <v>0</v>
      </c>
      <c r="G20" s="390">
        <v>0</v>
      </c>
      <c r="H20" s="390">
        <v>0</v>
      </c>
      <c r="I20" s="390">
        <v>0</v>
      </c>
      <c r="J20" s="390">
        <v>0</v>
      </c>
      <c r="K20" s="390">
        <v>0</v>
      </c>
      <c r="L20" s="390">
        <v>0</v>
      </c>
      <c r="M20" s="390">
        <v>0</v>
      </c>
      <c r="N20" s="390">
        <v>0</v>
      </c>
      <c r="O20" s="393">
        <v>0</v>
      </c>
    </row>
    <row r="21" spans="1:15" ht="23.4" customHeight="1">
      <c r="A21" s="247" t="s">
        <v>539</v>
      </c>
      <c r="B21" s="255" t="s">
        <v>270</v>
      </c>
      <c r="C21" s="390">
        <v>0</v>
      </c>
      <c r="D21" s="390">
        <v>0</v>
      </c>
      <c r="E21" s="390">
        <v>0</v>
      </c>
      <c r="F21" s="390">
        <v>0</v>
      </c>
      <c r="G21" s="390">
        <v>0</v>
      </c>
      <c r="H21" s="390">
        <v>0</v>
      </c>
      <c r="I21" s="390">
        <v>0</v>
      </c>
      <c r="J21" s="390">
        <v>0</v>
      </c>
      <c r="K21" s="390">
        <v>0</v>
      </c>
      <c r="L21" s="390">
        <v>0</v>
      </c>
      <c r="M21" s="390">
        <v>0</v>
      </c>
      <c r="N21" s="390">
        <v>0</v>
      </c>
      <c r="O21" s="393">
        <v>0</v>
      </c>
    </row>
    <row r="22" spans="1:15" ht="23.4" customHeight="1">
      <c r="A22" s="247" t="s">
        <v>540</v>
      </c>
      <c r="B22" s="255" t="s">
        <v>271</v>
      </c>
      <c r="C22" s="390">
        <v>0</v>
      </c>
      <c r="D22" s="390">
        <v>0</v>
      </c>
      <c r="E22" s="390">
        <v>0</v>
      </c>
      <c r="F22" s="390">
        <v>0</v>
      </c>
      <c r="G22" s="390">
        <v>0</v>
      </c>
      <c r="H22" s="390">
        <v>0</v>
      </c>
      <c r="I22" s="390">
        <v>0</v>
      </c>
      <c r="J22" s="390">
        <v>0</v>
      </c>
      <c r="K22" s="390">
        <v>0</v>
      </c>
      <c r="L22" s="390">
        <v>0</v>
      </c>
      <c r="M22" s="390">
        <v>0</v>
      </c>
      <c r="N22" s="390">
        <v>0</v>
      </c>
      <c r="O22" s="393">
        <v>0</v>
      </c>
    </row>
    <row r="23" spans="1:15" ht="23.4" customHeight="1">
      <c r="A23" s="247" t="s">
        <v>541</v>
      </c>
      <c r="B23" s="255" t="s">
        <v>272</v>
      </c>
      <c r="C23" s="390">
        <v>0</v>
      </c>
      <c r="D23" s="390">
        <v>0</v>
      </c>
      <c r="E23" s="390">
        <v>0</v>
      </c>
      <c r="F23" s="390">
        <v>0</v>
      </c>
      <c r="G23" s="390">
        <v>0</v>
      </c>
      <c r="H23" s="390">
        <v>0</v>
      </c>
      <c r="I23" s="390">
        <v>0</v>
      </c>
      <c r="J23" s="390">
        <v>0</v>
      </c>
      <c r="K23" s="390">
        <v>0</v>
      </c>
      <c r="L23" s="390">
        <v>0</v>
      </c>
      <c r="M23" s="390">
        <v>0</v>
      </c>
      <c r="N23" s="390">
        <v>0</v>
      </c>
      <c r="O23" s="393">
        <v>0</v>
      </c>
    </row>
    <row r="24" spans="1:15" ht="23.4" customHeight="1">
      <c r="A24" s="247" t="s">
        <v>542</v>
      </c>
      <c r="B24" s="255" t="s">
        <v>273</v>
      </c>
      <c r="C24" s="390">
        <v>0</v>
      </c>
      <c r="D24" s="390">
        <v>0</v>
      </c>
      <c r="E24" s="390">
        <v>0</v>
      </c>
      <c r="F24" s="390">
        <v>0</v>
      </c>
      <c r="G24" s="390">
        <v>0</v>
      </c>
      <c r="H24" s="390">
        <v>0</v>
      </c>
      <c r="I24" s="390">
        <v>0</v>
      </c>
      <c r="J24" s="390">
        <v>0</v>
      </c>
      <c r="K24" s="390">
        <v>0</v>
      </c>
      <c r="L24" s="390">
        <v>0</v>
      </c>
      <c r="M24" s="390">
        <v>0</v>
      </c>
      <c r="N24" s="390">
        <v>0</v>
      </c>
      <c r="O24" s="393">
        <v>0</v>
      </c>
    </row>
    <row r="25" spans="1:15" ht="23.4" customHeight="1">
      <c r="A25" s="247" t="s">
        <v>543</v>
      </c>
      <c r="B25" s="255" t="s">
        <v>274</v>
      </c>
      <c r="C25" s="390">
        <v>0</v>
      </c>
      <c r="D25" s="390">
        <v>0</v>
      </c>
      <c r="E25" s="390">
        <v>0</v>
      </c>
      <c r="F25" s="390">
        <v>0</v>
      </c>
      <c r="G25" s="390">
        <v>0</v>
      </c>
      <c r="H25" s="390">
        <v>0</v>
      </c>
      <c r="I25" s="390">
        <v>0</v>
      </c>
      <c r="J25" s="390">
        <v>0</v>
      </c>
      <c r="K25" s="390">
        <v>0</v>
      </c>
      <c r="L25" s="390">
        <v>0</v>
      </c>
      <c r="M25" s="390">
        <v>0</v>
      </c>
      <c r="N25" s="390">
        <v>0</v>
      </c>
      <c r="O25" s="393">
        <v>0</v>
      </c>
    </row>
    <row r="26" spans="1:15" ht="23.4" customHeight="1">
      <c r="A26" s="247" t="s">
        <v>544</v>
      </c>
      <c r="B26" s="255" t="s">
        <v>275</v>
      </c>
      <c r="C26" s="390">
        <v>0</v>
      </c>
      <c r="D26" s="390">
        <v>0</v>
      </c>
      <c r="E26" s="390">
        <v>0</v>
      </c>
      <c r="F26" s="390">
        <v>0</v>
      </c>
      <c r="G26" s="390">
        <v>0</v>
      </c>
      <c r="H26" s="390">
        <v>0</v>
      </c>
      <c r="I26" s="390">
        <v>0</v>
      </c>
      <c r="J26" s="390">
        <v>0</v>
      </c>
      <c r="K26" s="390">
        <v>0</v>
      </c>
      <c r="L26" s="390">
        <v>0</v>
      </c>
      <c r="M26" s="390">
        <v>0</v>
      </c>
      <c r="N26" s="390">
        <v>0</v>
      </c>
      <c r="O26" s="393">
        <v>0</v>
      </c>
    </row>
    <row r="27" spans="1:15" ht="23.4" customHeight="1">
      <c r="A27" s="247" t="s">
        <v>545</v>
      </c>
      <c r="B27" s="255" t="s">
        <v>276</v>
      </c>
      <c r="C27" s="390">
        <v>0</v>
      </c>
      <c r="D27" s="390">
        <v>0</v>
      </c>
      <c r="E27" s="390">
        <v>0</v>
      </c>
      <c r="F27" s="390">
        <v>0</v>
      </c>
      <c r="G27" s="390">
        <v>0</v>
      </c>
      <c r="H27" s="390">
        <v>0</v>
      </c>
      <c r="I27" s="390">
        <v>0</v>
      </c>
      <c r="J27" s="390">
        <v>0</v>
      </c>
      <c r="K27" s="390">
        <v>0</v>
      </c>
      <c r="L27" s="390">
        <v>0</v>
      </c>
      <c r="M27" s="390">
        <v>0</v>
      </c>
      <c r="N27" s="390">
        <v>0</v>
      </c>
      <c r="O27" s="393">
        <v>0</v>
      </c>
    </row>
    <row r="28" spans="1:15" ht="23.4" customHeight="1">
      <c r="A28" s="247" t="s">
        <v>546</v>
      </c>
      <c r="B28" s="255" t="s">
        <v>277</v>
      </c>
      <c r="C28" s="390">
        <v>0</v>
      </c>
      <c r="D28" s="390">
        <v>0</v>
      </c>
      <c r="E28" s="390">
        <v>0</v>
      </c>
      <c r="F28" s="390">
        <v>0</v>
      </c>
      <c r="G28" s="390">
        <v>0</v>
      </c>
      <c r="H28" s="390">
        <v>0</v>
      </c>
      <c r="I28" s="390">
        <v>0</v>
      </c>
      <c r="J28" s="390">
        <v>0</v>
      </c>
      <c r="K28" s="390">
        <v>0</v>
      </c>
      <c r="L28" s="390">
        <v>0</v>
      </c>
      <c r="M28" s="390">
        <v>0</v>
      </c>
      <c r="N28" s="390">
        <v>0</v>
      </c>
      <c r="O28" s="393">
        <v>0</v>
      </c>
    </row>
    <row r="29" spans="1:15" ht="23.4" customHeight="1">
      <c r="A29" s="247" t="s">
        <v>547</v>
      </c>
      <c r="B29" s="255" t="s">
        <v>278</v>
      </c>
      <c r="C29" s="390">
        <v>0</v>
      </c>
      <c r="D29" s="390">
        <v>0</v>
      </c>
      <c r="E29" s="390">
        <v>0</v>
      </c>
      <c r="F29" s="390">
        <v>0</v>
      </c>
      <c r="G29" s="390">
        <v>0</v>
      </c>
      <c r="H29" s="390">
        <v>0</v>
      </c>
      <c r="I29" s="390">
        <v>0</v>
      </c>
      <c r="J29" s="390">
        <v>0</v>
      </c>
      <c r="K29" s="390">
        <v>0</v>
      </c>
      <c r="L29" s="390">
        <v>0</v>
      </c>
      <c r="M29" s="390">
        <v>0</v>
      </c>
      <c r="N29" s="390">
        <v>0</v>
      </c>
      <c r="O29" s="393">
        <v>0</v>
      </c>
    </row>
    <row r="30" spans="1:15" ht="23.4" customHeight="1">
      <c r="A30" s="247" t="s">
        <v>548</v>
      </c>
      <c r="B30" s="255" t="s">
        <v>279</v>
      </c>
      <c r="C30" s="390">
        <v>0</v>
      </c>
      <c r="D30" s="390">
        <v>0</v>
      </c>
      <c r="E30" s="390">
        <v>0</v>
      </c>
      <c r="F30" s="390">
        <v>0</v>
      </c>
      <c r="G30" s="390">
        <v>0</v>
      </c>
      <c r="H30" s="390">
        <v>0</v>
      </c>
      <c r="I30" s="390">
        <v>0</v>
      </c>
      <c r="J30" s="390">
        <v>0</v>
      </c>
      <c r="K30" s="390">
        <v>0</v>
      </c>
      <c r="L30" s="390">
        <v>0</v>
      </c>
      <c r="M30" s="390">
        <v>0</v>
      </c>
      <c r="N30" s="390">
        <v>0</v>
      </c>
      <c r="O30" s="393">
        <v>0</v>
      </c>
    </row>
    <row r="31" spans="1:15" ht="23.4" customHeight="1">
      <c r="A31" s="247" t="s">
        <v>549</v>
      </c>
      <c r="B31" s="255" t="s">
        <v>280</v>
      </c>
      <c r="C31" s="390">
        <v>0</v>
      </c>
      <c r="D31" s="390">
        <v>0</v>
      </c>
      <c r="E31" s="390">
        <v>0</v>
      </c>
      <c r="F31" s="390">
        <v>0</v>
      </c>
      <c r="G31" s="390">
        <v>0</v>
      </c>
      <c r="H31" s="390">
        <v>0</v>
      </c>
      <c r="I31" s="390">
        <v>0</v>
      </c>
      <c r="J31" s="390">
        <v>0</v>
      </c>
      <c r="K31" s="390">
        <v>0</v>
      </c>
      <c r="L31" s="390">
        <v>0</v>
      </c>
      <c r="M31" s="390">
        <v>0</v>
      </c>
      <c r="N31" s="390">
        <v>0</v>
      </c>
      <c r="O31" s="393">
        <v>0</v>
      </c>
    </row>
    <row r="32" spans="1:15" ht="23.4" customHeight="1" thickBot="1">
      <c r="A32" s="361" t="s">
        <v>550</v>
      </c>
      <c r="B32" s="362" t="s">
        <v>281</v>
      </c>
      <c r="C32" s="396">
        <v>0</v>
      </c>
      <c r="D32" s="397">
        <v>0</v>
      </c>
      <c r="E32" s="397">
        <v>0</v>
      </c>
      <c r="F32" s="397">
        <v>0</v>
      </c>
      <c r="G32" s="397">
        <v>0</v>
      </c>
      <c r="H32" s="397">
        <v>0</v>
      </c>
      <c r="I32" s="397">
        <v>0</v>
      </c>
      <c r="J32" s="397">
        <v>0</v>
      </c>
      <c r="K32" s="397">
        <v>0</v>
      </c>
      <c r="L32" s="397">
        <v>0</v>
      </c>
      <c r="M32" s="397">
        <v>0</v>
      </c>
      <c r="N32" s="397">
        <v>0</v>
      </c>
      <c r="O32" s="397">
        <v>0</v>
      </c>
    </row>
    <row r="33" spans="2:15" ht="16.95" customHeight="1">
      <c r="B33" s="398"/>
      <c r="C33" s="349"/>
      <c r="D33" s="350"/>
      <c r="E33" s="350"/>
      <c r="F33" s="350"/>
      <c r="G33" s="350"/>
      <c r="H33" s="350"/>
      <c r="I33" s="351"/>
      <c r="J33" s="350"/>
      <c r="K33" s="350"/>
      <c r="L33" s="350"/>
      <c r="M33" s="352"/>
      <c r="N33" s="352"/>
      <c r="O33" s="399"/>
    </row>
  </sheetData>
  <mergeCells count="22">
    <mergeCell ref="A1:H1"/>
    <mergeCell ref="I1:O1"/>
    <mergeCell ref="A2:H2"/>
    <mergeCell ref="I2:N2"/>
    <mergeCell ref="A3:B6"/>
    <mergeCell ref="C3:H3"/>
    <mergeCell ref="I3:O3"/>
    <mergeCell ref="C4:H4"/>
    <mergeCell ref="I4:O4"/>
    <mergeCell ref="C5:C6"/>
    <mergeCell ref="O5:O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headerFooter>
    <oddFooter>&amp;C&amp;P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view="pageBreakPreview" zoomScale="60" zoomScaleNormal="75" workbookViewId="0">
      <selection activeCell="N11" sqref="N11"/>
    </sheetView>
  </sheetViews>
  <sheetFormatPr defaultColWidth="8" defaultRowHeight="15.6"/>
  <cols>
    <col min="1" max="1" width="8.3984375" style="218" customWidth="1"/>
    <col min="2" max="2" width="7.59765625" style="218" customWidth="1"/>
    <col min="3" max="5" width="7.3984375" style="217" customWidth="1"/>
    <col min="6" max="12" width="7.3984375" style="218" customWidth="1"/>
    <col min="13" max="13" width="7.3984375" style="195" customWidth="1"/>
    <col min="14" max="15" width="7.3984375" style="218" customWidth="1"/>
    <col min="16" max="16" width="11.59765625" style="218" customWidth="1"/>
    <col min="17" max="17" width="9.3984375" style="218" customWidth="1"/>
    <col min="18" max="18" width="8.5" style="218" customWidth="1"/>
    <col min="19" max="19" width="7.59765625" style="218" customWidth="1"/>
    <col min="20" max="20" width="6.69921875" style="195" customWidth="1"/>
    <col min="21" max="21" width="7.59765625" style="218" customWidth="1"/>
    <col min="22" max="16384" width="8" style="31"/>
  </cols>
  <sheetData>
    <row r="1" spans="1:21" s="230" customFormat="1" ht="30" customHeight="1">
      <c r="A1" s="691" t="s">
        <v>342</v>
      </c>
      <c r="B1" s="691"/>
      <c r="C1" s="691"/>
      <c r="D1" s="691"/>
      <c r="E1" s="691"/>
      <c r="F1" s="691"/>
      <c r="G1" s="691"/>
      <c r="H1" s="691"/>
      <c r="I1" s="692"/>
      <c r="J1" s="692"/>
      <c r="K1" s="692"/>
      <c r="L1" s="693" t="s">
        <v>28</v>
      </c>
      <c r="M1" s="693"/>
      <c r="N1" s="693"/>
      <c r="O1" s="693"/>
      <c r="P1" s="694"/>
      <c r="Q1" s="694"/>
      <c r="R1" s="694"/>
      <c r="S1" s="694"/>
      <c r="T1" s="694"/>
      <c r="U1" s="694"/>
    </row>
    <row r="2" spans="1:21" ht="15" customHeight="1" thickBot="1">
      <c r="A2" s="695" t="s">
        <v>284</v>
      </c>
      <c r="B2" s="695"/>
      <c r="C2" s="231"/>
      <c r="D2" s="231"/>
      <c r="E2" s="231"/>
      <c r="F2" s="232"/>
      <c r="G2" s="696"/>
      <c r="H2" s="697"/>
      <c r="I2" s="697"/>
      <c r="J2" s="232"/>
      <c r="K2" s="232"/>
      <c r="L2" s="232"/>
      <c r="M2" s="232"/>
      <c r="N2" s="195"/>
      <c r="O2" s="195"/>
      <c r="P2" s="195"/>
      <c r="Q2" s="195"/>
      <c r="R2" s="195"/>
      <c r="S2" s="196"/>
      <c r="T2" s="698" t="s">
        <v>3</v>
      </c>
      <c r="U2" s="698"/>
    </row>
    <row r="3" spans="1:21" ht="40.950000000000003" customHeight="1">
      <c r="A3" s="470" t="s">
        <v>285</v>
      </c>
      <c r="B3" s="685"/>
      <c r="C3" s="470" t="s">
        <v>286</v>
      </c>
      <c r="D3" s="671"/>
      <c r="E3" s="687" t="s">
        <v>287</v>
      </c>
      <c r="F3" s="688"/>
      <c r="G3" s="688"/>
      <c r="H3" s="688"/>
      <c r="I3" s="689"/>
      <c r="J3" s="699" t="s">
        <v>288</v>
      </c>
      <c r="K3" s="700"/>
      <c r="L3" s="700"/>
      <c r="M3" s="700"/>
      <c r="N3" s="700"/>
      <c r="O3" s="701"/>
      <c r="P3" s="702" t="s">
        <v>289</v>
      </c>
      <c r="Q3" s="703"/>
      <c r="R3" s="197" t="s">
        <v>290</v>
      </c>
      <c r="S3" s="687" t="s">
        <v>291</v>
      </c>
      <c r="T3" s="704"/>
      <c r="U3" s="704"/>
    </row>
    <row r="4" spans="1:21" ht="60" customHeight="1" thickBot="1">
      <c r="A4" s="474"/>
      <c r="B4" s="686"/>
      <c r="C4" s="198" t="s">
        <v>292</v>
      </c>
      <c r="D4" s="198" t="s">
        <v>293</v>
      </c>
      <c r="E4" s="198" t="s">
        <v>294</v>
      </c>
      <c r="F4" s="199" t="s">
        <v>295</v>
      </c>
      <c r="G4" s="199" t="s">
        <v>296</v>
      </c>
      <c r="H4" s="200" t="s">
        <v>297</v>
      </c>
      <c r="I4" s="199" t="s">
        <v>298</v>
      </c>
      <c r="J4" s="198" t="s">
        <v>299</v>
      </c>
      <c r="K4" s="201" t="s">
        <v>295</v>
      </c>
      <c r="L4" s="202" t="s">
        <v>300</v>
      </c>
      <c r="M4" s="199" t="s">
        <v>301</v>
      </c>
      <c r="N4" s="199" t="s">
        <v>302</v>
      </c>
      <c r="O4" s="199" t="s">
        <v>303</v>
      </c>
      <c r="P4" s="199" t="s">
        <v>304</v>
      </c>
      <c r="Q4" s="199" t="s">
        <v>298</v>
      </c>
      <c r="R4" s="200" t="s">
        <v>305</v>
      </c>
      <c r="S4" s="200" t="s">
        <v>306</v>
      </c>
      <c r="T4" s="199" t="s">
        <v>307</v>
      </c>
      <c r="U4" s="203" t="s">
        <v>308</v>
      </c>
    </row>
    <row r="5" spans="1:21" ht="24.9" hidden="1" customHeight="1">
      <c r="A5" s="204" t="s">
        <v>6</v>
      </c>
      <c r="B5" s="205">
        <v>2001</v>
      </c>
      <c r="C5" s="206">
        <v>2658</v>
      </c>
      <c r="D5" s="207">
        <v>156</v>
      </c>
      <c r="E5" s="206">
        <v>2538</v>
      </c>
      <c r="F5" s="206">
        <v>2696</v>
      </c>
      <c r="G5" s="206">
        <v>2775</v>
      </c>
      <c r="H5" s="206">
        <v>2818</v>
      </c>
      <c r="I5" s="208">
        <v>259</v>
      </c>
      <c r="J5" s="206">
        <v>2538</v>
      </c>
      <c r="K5" s="206">
        <v>2696</v>
      </c>
      <c r="L5" s="206">
        <v>2775</v>
      </c>
      <c r="M5" s="206">
        <v>2818</v>
      </c>
      <c r="N5" s="206">
        <v>3362</v>
      </c>
      <c r="O5" s="209">
        <v>708</v>
      </c>
      <c r="P5" s="206">
        <v>3362</v>
      </c>
      <c r="Q5" s="206">
        <v>345</v>
      </c>
      <c r="R5" s="206">
        <v>2932</v>
      </c>
      <c r="S5" s="206">
        <v>2969</v>
      </c>
      <c r="T5" s="206">
        <v>144</v>
      </c>
      <c r="U5" s="210">
        <v>117</v>
      </c>
    </row>
    <row r="6" spans="1:21" ht="24.9" hidden="1" customHeight="1">
      <c r="A6" s="211" t="s">
        <v>20</v>
      </c>
      <c r="B6" s="212">
        <v>2002</v>
      </c>
      <c r="C6" s="213">
        <v>1473</v>
      </c>
      <c r="D6" s="213" t="s">
        <v>5</v>
      </c>
      <c r="E6" s="213">
        <v>1981</v>
      </c>
      <c r="F6" s="213">
        <v>2028</v>
      </c>
      <c r="G6" s="213">
        <v>2048</v>
      </c>
      <c r="H6" s="213">
        <v>2433</v>
      </c>
      <c r="I6" s="213">
        <v>154</v>
      </c>
      <c r="J6" s="213">
        <v>1982</v>
      </c>
      <c r="K6" s="213">
        <v>2028</v>
      </c>
      <c r="L6" s="213">
        <v>2048</v>
      </c>
      <c r="M6" s="213">
        <v>2433</v>
      </c>
      <c r="N6" s="213">
        <v>3034</v>
      </c>
      <c r="O6" s="213">
        <v>840</v>
      </c>
      <c r="P6" s="213">
        <v>3034</v>
      </c>
      <c r="Q6" s="213">
        <v>840</v>
      </c>
      <c r="R6" s="213">
        <v>2078</v>
      </c>
      <c r="S6" s="213">
        <v>2448</v>
      </c>
      <c r="T6" s="213">
        <v>9427</v>
      </c>
      <c r="U6" s="213">
        <v>591</v>
      </c>
    </row>
    <row r="7" spans="1:21" ht="31.95" hidden="1" customHeight="1">
      <c r="A7" s="189" t="s">
        <v>309</v>
      </c>
      <c r="B7" s="187">
        <v>2004</v>
      </c>
      <c r="C7" s="233">
        <v>2021</v>
      </c>
      <c r="D7" s="233">
        <v>1</v>
      </c>
      <c r="E7" s="233">
        <v>1510</v>
      </c>
      <c r="F7" s="233">
        <v>1432</v>
      </c>
      <c r="G7" s="233">
        <v>1398</v>
      </c>
      <c r="H7" s="233">
        <v>1702</v>
      </c>
      <c r="I7" s="233">
        <v>7</v>
      </c>
      <c r="J7" s="233">
        <v>1732</v>
      </c>
      <c r="K7" s="233">
        <v>1701</v>
      </c>
      <c r="L7" s="233">
        <v>1836</v>
      </c>
      <c r="M7" s="233">
        <v>2187</v>
      </c>
      <c r="N7" s="233">
        <v>2834</v>
      </c>
      <c r="O7" s="233">
        <v>173</v>
      </c>
      <c r="P7" s="233">
        <v>2831</v>
      </c>
      <c r="Q7" s="233">
        <v>86</v>
      </c>
      <c r="R7" s="233">
        <v>2064</v>
      </c>
      <c r="S7" s="233">
        <v>2281</v>
      </c>
      <c r="T7" s="233">
        <v>990</v>
      </c>
      <c r="U7" s="233">
        <v>180</v>
      </c>
    </row>
    <row r="8" spans="1:21" ht="36" hidden="1" customHeight="1">
      <c r="A8" s="186" t="s">
        <v>310</v>
      </c>
      <c r="B8" s="187">
        <v>2005</v>
      </c>
      <c r="C8" s="234">
        <v>1704</v>
      </c>
      <c r="D8" s="234">
        <v>9</v>
      </c>
      <c r="E8" s="234">
        <v>1135</v>
      </c>
      <c r="F8" s="234">
        <v>1218</v>
      </c>
      <c r="G8" s="234">
        <v>1229</v>
      </c>
      <c r="H8" s="234">
        <v>1320</v>
      </c>
      <c r="I8" s="234">
        <v>30</v>
      </c>
      <c r="J8" s="234">
        <v>1539</v>
      </c>
      <c r="K8" s="234">
        <v>1566</v>
      </c>
      <c r="L8" s="234">
        <v>1633</v>
      </c>
      <c r="M8" s="234">
        <v>1808</v>
      </c>
      <c r="N8" s="234">
        <v>2657</v>
      </c>
      <c r="O8" s="234">
        <v>73</v>
      </c>
      <c r="P8" s="234">
        <v>2656</v>
      </c>
      <c r="Q8" s="234">
        <v>31</v>
      </c>
      <c r="R8" s="234">
        <v>1877</v>
      </c>
      <c r="S8" s="234">
        <v>2021</v>
      </c>
      <c r="T8" s="234">
        <v>20</v>
      </c>
      <c r="U8" s="234">
        <v>131</v>
      </c>
    </row>
    <row r="9" spans="1:21" ht="42" hidden="1" customHeight="1">
      <c r="A9" s="186" t="s">
        <v>311</v>
      </c>
      <c r="B9" s="191">
        <v>2007</v>
      </c>
      <c r="C9" s="234">
        <v>1585</v>
      </c>
      <c r="D9" s="234">
        <v>6</v>
      </c>
      <c r="E9" s="234">
        <v>918</v>
      </c>
      <c r="F9" s="234">
        <v>931</v>
      </c>
      <c r="G9" s="234">
        <v>964</v>
      </c>
      <c r="H9" s="234">
        <v>1012</v>
      </c>
      <c r="I9" s="234">
        <v>19</v>
      </c>
      <c r="J9" s="234">
        <v>1320</v>
      </c>
      <c r="K9" s="234">
        <v>1300</v>
      </c>
      <c r="L9" s="234">
        <v>1483</v>
      </c>
      <c r="M9" s="234">
        <v>1731</v>
      </c>
      <c r="N9" s="234">
        <v>2462</v>
      </c>
      <c r="O9" s="234">
        <v>67</v>
      </c>
      <c r="P9" s="234">
        <v>2458</v>
      </c>
      <c r="Q9" s="234">
        <v>27</v>
      </c>
      <c r="R9" s="234">
        <v>170</v>
      </c>
      <c r="S9" s="234">
        <v>2009</v>
      </c>
      <c r="T9" s="234">
        <v>3224</v>
      </c>
      <c r="U9" s="234">
        <v>68</v>
      </c>
    </row>
    <row r="10" spans="1:21" ht="42" hidden="1" customHeight="1">
      <c r="A10" s="189" t="s">
        <v>312</v>
      </c>
      <c r="B10" s="191">
        <v>2008</v>
      </c>
      <c r="C10" s="234">
        <v>1510</v>
      </c>
      <c r="D10" s="234">
        <v>6</v>
      </c>
      <c r="E10" s="234">
        <v>823</v>
      </c>
      <c r="F10" s="234">
        <v>788</v>
      </c>
      <c r="G10" s="234">
        <v>795</v>
      </c>
      <c r="H10" s="234">
        <v>979</v>
      </c>
      <c r="I10" s="234">
        <v>12</v>
      </c>
      <c r="J10" s="234">
        <v>1445</v>
      </c>
      <c r="K10" s="234">
        <v>1266</v>
      </c>
      <c r="L10" s="234">
        <v>1405</v>
      </c>
      <c r="M10" s="234">
        <v>1623</v>
      </c>
      <c r="N10" s="234">
        <v>1992</v>
      </c>
      <c r="O10" s="234">
        <v>96</v>
      </c>
      <c r="P10" s="234">
        <v>290</v>
      </c>
      <c r="Q10" s="234">
        <v>18</v>
      </c>
      <c r="R10" s="234">
        <v>51</v>
      </c>
      <c r="S10" s="234">
        <v>1924</v>
      </c>
      <c r="T10" s="234">
        <v>3909</v>
      </c>
      <c r="U10" s="234">
        <v>61</v>
      </c>
    </row>
    <row r="11" spans="1:21" ht="42" customHeight="1">
      <c r="A11" s="186" t="s">
        <v>313</v>
      </c>
      <c r="B11" s="191">
        <v>2009</v>
      </c>
      <c r="C11" s="234">
        <v>1614</v>
      </c>
      <c r="D11" s="234">
        <v>2</v>
      </c>
      <c r="E11" s="234">
        <v>793</v>
      </c>
      <c r="F11" s="234">
        <v>825</v>
      </c>
      <c r="G11" s="234">
        <v>850</v>
      </c>
      <c r="H11" s="234">
        <v>1045</v>
      </c>
      <c r="I11" s="234">
        <v>5</v>
      </c>
      <c r="J11" s="234">
        <v>1225</v>
      </c>
      <c r="K11" s="234">
        <v>1191</v>
      </c>
      <c r="L11" s="234">
        <v>1378</v>
      </c>
      <c r="M11" s="234">
        <v>1520</v>
      </c>
      <c r="N11" s="234">
        <v>2540</v>
      </c>
      <c r="O11" s="234">
        <v>31</v>
      </c>
      <c r="P11" s="234">
        <v>4455</v>
      </c>
      <c r="Q11" s="234">
        <v>21</v>
      </c>
      <c r="R11" s="234">
        <v>2</v>
      </c>
      <c r="S11" s="234">
        <v>1855</v>
      </c>
      <c r="T11" s="234">
        <v>758</v>
      </c>
      <c r="U11" s="234">
        <v>79</v>
      </c>
    </row>
    <row r="12" spans="1:21" ht="42" customHeight="1">
      <c r="A12" s="189" t="s">
        <v>314</v>
      </c>
      <c r="B12" s="191">
        <v>2010</v>
      </c>
      <c r="C12" s="234">
        <v>1167</v>
      </c>
      <c r="D12" s="188">
        <v>0</v>
      </c>
      <c r="E12" s="234">
        <v>108</v>
      </c>
      <c r="F12" s="234">
        <v>93</v>
      </c>
      <c r="G12" s="234">
        <v>104</v>
      </c>
      <c r="H12" s="234">
        <v>84</v>
      </c>
      <c r="I12" s="234">
        <v>5</v>
      </c>
      <c r="J12" s="234">
        <v>147</v>
      </c>
      <c r="K12" s="234">
        <v>106</v>
      </c>
      <c r="L12" s="234">
        <v>196</v>
      </c>
      <c r="M12" s="234">
        <v>173</v>
      </c>
      <c r="N12" s="234">
        <v>1846</v>
      </c>
      <c r="O12" s="234">
        <v>103</v>
      </c>
      <c r="P12" s="234">
        <v>819</v>
      </c>
      <c r="Q12" s="234">
        <v>58</v>
      </c>
      <c r="R12" s="234">
        <v>1</v>
      </c>
      <c r="S12" s="234">
        <v>1599</v>
      </c>
      <c r="T12" s="234">
        <v>3280</v>
      </c>
      <c r="U12" s="234">
        <v>37</v>
      </c>
    </row>
    <row r="13" spans="1:21" ht="42" customHeight="1" thickBot="1">
      <c r="A13" s="186" t="s">
        <v>315</v>
      </c>
      <c r="B13" s="191">
        <v>2011</v>
      </c>
      <c r="C13" s="234">
        <v>1455</v>
      </c>
      <c r="D13" s="235">
        <v>2</v>
      </c>
      <c r="E13" s="234">
        <v>1575</v>
      </c>
      <c r="F13" s="234">
        <v>1575</v>
      </c>
      <c r="G13" s="234">
        <v>1564</v>
      </c>
      <c r="H13" s="234">
        <v>1621</v>
      </c>
      <c r="I13" s="236" t="s">
        <v>0</v>
      </c>
      <c r="J13" s="234">
        <v>2</v>
      </c>
      <c r="K13" s="234">
        <v>28</v>
      </c>
      <c r="L13" s="234">
        <v>15</v>
      </c>
      <c r="M13" s="234">
        <v>47</v>
      </c>
      <c r="N13" s="234">
        <v>307</v>
      </c>
      <c r="O13" s="234">
        <v>79</v>
      </c>
      <c r="P13" s="234">
        <v>1439</v>
      </c>
      <c r="Q13" s="234">
        <v>30</v>
      </c>
      <c r="R13" s="236" t="s">
        <v>0</v>
      </c>
      <c r="S13" s="234">
        <v>1569</v>
      </c>
      <c r="T13" s="234">
        <v>585</v>
      </c>
      <c r="U13" s="234">
        <v>3</v>
      </c>
    </row>
    <row r="14" spans="1:21" s="237" customFormat="1" ht="27" customHeight="1">
      <c r="A14" s="470" t="s">
        <v>316</v>
      </c>
      <c r="B14" s="685"/>
      <c r="C14" s="656" t="s">
        <v>317</v>
      </c>
      <c r="D14" s="663"/>
      <c r="E14" s="663"/>
      <c r="F14" s="664"/>
      <c r="G14" s="667" t="s">
        <v>318</v>
      </c>
      <c r="H14" s="470"/>
      <c r="I14" s="470"/>
      <c r="J14" s="470"/>
      <c r="K14" s="670" t="s">
        <v>263</v>
      </c>
      <c r="L14" s="470"/>
      <c r="M14" s="470"/>
      <c r="N14" s="671"/>
      <c r="O14" s="673" t="s">
        <v>319</v>
      </c>
      <c r="P14" s="675" t="s">
        <v>320</v>
      </c>
      <c r="Q14" s="676"/>
      <c r="R14" s="676"/>
      <c r="S14" s="664"/>
      <c r="T14" s="656" t="s">
        <v>321</v>
      </c>
      <c r="U14" s="656"/>
    </row>
    <row r="15" spans="1:21" s="237" customFormat="1" ht="35.4" customHeight="1">
      <c r="A15" s="472"/>
      <c r="B15" s="690"/>
      <c r="C15" s="665"/>
      <c r="D15" s="665"/>
      <c r="E15" s="665"/>
      <c r="F15" s="666"/>
      <c r="G15" s="668"/>
      <c r="H15" s="669"/>
      <c r="I15" s="669"/>
      <c r="J15" s="669"/>
      <c r="K15" s="669"/>
      <c r="L15" s="669"/>
      <c r="M15" s="669"/>
      <c r="N15" s="672"/>
      <c r="O15" s="674"/>
      <c r="P15" s="677"/>
      <c r="Q15" s="665"/>
      <c r="R15" s="665"/>
      <c r="S15" s="666"/>
      <c r="T15" s="657"/>
      <c r="U15" s="657"/>
    </row>
    <row r="16" spans="1:21" s="237" customFormat="1" ht="40.950000000000003" customHeight="1" thickBot="1">
      <c r="A16" s="474"/>
      <c r="B16" s="686"/>
      <c r="C16" s="658" t="s">
        <v>322</v>
      </c>
      <c r="D16" s="659"/>
      <c r="E16" s="660" t="s">
        <v>323</v>
      </c>
      <c r="F16" s="659"/>
      <c r="G16" s="660" t="s">
        <v>324</v>
      </c>
      <c r="H16" s="661"/>
      <c r="I16" s="660" t="s">
        <v>325</v>
      </c>
      <c r="J16" s="661"/>
      <c r="K16" s="201" t="s">
        <v>326</v>
      </c>
      <c r="L16" s="660" t="s">
        <v>327</v>
      </c>
      <c r="M16" s="662"/>
      <c r="N16" s="199" t="s">
        <v>328</v>
      </c>
      <c r="O16" s="200" t="s">
        <v>329</v>
      </c>
      <c r="P16" s="198" t="s">
        <v>330</v>
      </c>
      <c r="Q16" s="199" t="s">
        <v>331</v>
      </c>
      <c r="R16" s="214" t="s">
        <v>332</v>
      </c>
      <c r="S16" s="202" t="s">
        <v>328</v>
      </c>
      <c r="T16" s="215" t="s">
        <v>333</v>
      </c>
      <c r="U16" s="216" t="s">
        <v>334</v>
      </c>
    </row>
    <row r="17" spans="1:21" ht="29.4" hidden="1" customHeight="1">
      <c r="A17" s="238" t="s">
        <v>335</v>
      </c>
      <c r="B17" s="239">
        <v>2001</v>
      </c>
      <c r="C17" s="234" t="s">
        <v>5</v>
      </c>
      <c r="D17" s="235"/>
      <c r="E17" s="234" t="s">
        <v>5</v>
      </c>
      <c r="F17" s="234"/>
      <c r="G17" s="234">
        <v>3262</v>
      </c>
      <c r="H17" s="234"/>
      <c r="I17" s="234">
        <v>3104</v>
      </c>
      <c r="J17" s="234"/>
      <c r="K17" s="234">
        <v>2859</v>
      </c>
      <c r="L17" s="234">
        <v>2966</v>
      </c>
      <c r="M17" s="234"/>
      <c r="N17" s="234">
        <v>1040</v>
      </c>
      <c r="O17" s="234">
        <v>64</v>
      </c>
      <c r="P17" s="234">
        <v>1983</v>
      </c>
      <c r="Q17" s="234">
        <v>2391</v>
      </c>
      <c r="R17" s="234">
        <v>2791</v>
      </c>
      <c r="S17" s="234" t="s">
        <v>5</v>
      </c>
      <c r="T17" s="234" t="s">
        <v>5</v>
      </c>
      <c r="U17" s="234" t="s">
        <v>5</v>
      </c>
    </row>
    <row r="18" spans="1:21" ht="29.4" hidden="1" customHeight="1">
      <c r="A18" s="186" t="s">
        <v>336</v>
      </c>
      <c r="B18" s="187">
        <v>2002</v>
      </c>
      <c r="C18" s="234" t="s">
        <v>5</v>
      </c>
      <c r="D18" s="235"/>
      <c r="E18" s="234" t="s">
        <v>5</v>
      </c>
      <c r="F18" s="234"/>
      <c r="G18" s="234">
        <v>2768</v>
      </c>
      <c r="H18" s="234"/>
      <c r="I18" s="234">
        <v>2681</v>
      </c>
      <c r="J18" s="234"/>
      <c r="K18" s="234">
        <v>2649</v>
      </c>
      <c r="L18" s="234">
        <v>3298</v>
      </c>
      <c r="M18" s="234"/>
      <c r="N18" s="234">
        <v>679</v>
      </c>
      <c r="O18" s="234">
        <v>70</v>
      </c>
      <c r="P18" s="234">
        <v>1333</v>
      </c>
      <c r="Q18" s="234">
        <v>1893</v>
      </c>
      <c r="R18" s="234">
        <v>2116</v>
      </c>
      <c r="S18" s="234">
        <v>163</v>
      </c>
      <c r="T18" s="234" t="s">
        <v>5</v>
      </c>
      <c r="U18" s="234" t="s">
        <v>5</v>
      </c>
    </row>
    <row r="19" spans="1:21" ht="31.95" hidden="1" customHeight="1">
      <c r="A19" s="186" t="s">
        <v>337</v>
      </c>
      <c r="B19" s="187">
        <v>2004</v>
      </c>
      <c r="C19" s="678">
        <v>803</v>
      </c>
      <c r="D19" s="679"/>
      <c r="E19" s="683">
        <v>469</v>
      </c>
      <c r="F19" s="684"/>
      <c r="G19" s="683">
        <v>2449</v>
      </c>
      <c r="H19" s="684"/>
      <c r="I19" s="683">
        <v>2319</v>
      </c>
      <c r="J19" s="684"/>
      <c r="K19" s="234">
        <v>2687</v>
      </c>
      <c r="L19" s="234">
        <v>3244</v>
      </c>
      <c r="M19" s="234"/>
      <c r="N19" s="234">
        <v>315</v>
      </c>
      <c r="O19" s="234">
        <v>72</v>
      </c>
      <c r="P19" s="234">
        <v>2001</v>
      </c>
      <c r="Q19" s="234">
        <v>2039</v>
      </c>
      <c r="R19" s="234">
        <v>2065</v>
      </c>
      <c r="S19" s="234">
        <v>88</v>
      </c>
      <c r="T19" s="234">
        <v>1614</v>
      </c>
      <c r="U19" s="234">
        <v>1</v>
      </c>
    </row>
    <row r="20" spans="1:21" ht="36" hidden="1" customHeight="1">
      <c r="A20" s="186" t="s">
        <v>310</v>
      </c>
      <c r="B20" s="187">
        <v>2005</v>
      </c>
      <c r="C20" s="678">
        <v>669</v>
      </c>
      <c r="D20" s="679"/>
      <c r="E20" s="683">
        <v>614</v>
      </c>
      <c r="F20" s="684"/>
      <c r="G20" s="683">
        <v>2211</v>
      </c>
      <c r="H20" s="684"/>
      <c r="I20" s="683">
        <v>2100</v>
      </c>
      <c r="J20" s="684"/>
      <c r="K20" s="234">
        <v>2262</v>
      </c>
      <c r="L20" s="234">
        <v>2533</v>
      </c>
      <c r="M20" s="234"/>
      <c r="N20" s="234">
        <v>106</v>
      </c>
      <c r="O20" s="234">
        <v>74</v>
      </c>
      <c r="P20" s="234">
        <v>1677</v>
      </c>
      <c r="Q20" s="234">
        <v>1780</v>
      </c>
      <c r="R20" s="234">
        <v>1895</v>
      </c>
      <c r="S20" s="234">
        <v>68</v>
      </c>
      <c r="T20" s="234">
        <v>1837</v>
      </c>
      <c r="U20" s="234" t="s">
        <v>245</v>
      </c>
    </row>
    <row r="21" spans="1:21" ht="42" hidden="1" customHeight="1">
      <c r="A21" s="186" t="s">
        <v>338</v>
      </c>
      <c r="B21" s="187">
        <v>2006</v>
      </c>
      <c r="C21" s="678">
        <v>677</v>
      </c>
      <c r="D21" s="679"/>
      <c r="E21" s="683">
        <v>604</v>
      </c>
      <c r="F21" s="684"/>
      <c r="G21" s="683">
        <v>2081</v>
      </c>
      <c r="H21" s="684"/>
      <c r="I21" s="683">
        <v>1966</v>
      </c>
      <c r="J21" s="684"/>
      <c r="K21" s="234">
        <v>2021</v>
      </c>
      <c r="L21" s="234">
        <v>3736</v>
      </c>
      <c r="M21" s="234"/>
      <c r="N21" s="234">
        <v>73</v>
      </c>
      <c r="O21" s="234">
        <v>102</v>
      </c>
      <c r="P21" s="234">
        <v>1734</v>
      </c>
      <c r="Q21" s="234">
        <v>1832</v>
      </c>
      <c r="R21" s="234">
        <v>1861</v>
      </c>
      <c r="S21" s="234">
        <v>42</v>
      </c>
      <c r="T21" s="234">
        <v>1910</v>
      </c>
      <c r="U21" s="234" t="s">
        <v>245</v>
      </c>
    </row>
    <row r="22" spans="1:21" ht="42" hidden="1" customHeight="1">
      <c r="A22" s="186" t="s">
        <v>339</v>
      </c>
      <c r="B22" s="187">
        <v>2007</v>
      </c>
      <c r="C22" s="678">
        <v>523</v>
      </c>
      <c r="D22" s="679"/>
      <c r="E22" s="683">
        <v>556</v>
      </c>
      <c r="F22" s="684"/>
      <c r="G22" s="683">
        <v>2019</v>
      </c>
      <c r="H22" s="684"/>
      <c r="I22" s="683">
        <v>1864</v>
      </c>
      <c r="J22" s="684"/>
      <c r="K22" s="234">
        <v>1842</v>
      </c>
      <c r="L22" s="234">
        <v>2822</v>
      </c>
      <c r="M22" s="234"/>
      <c r="N22" s="234">
        <v>121</v>
      </c>
      <c r="O22" s="234">
        <v>57</v>
      </c>
      <c r="P22" s="234">
        <v>1504</v>
      </c>
      <c r="Q22" s="234">
        <v>1424</v>
      </c>
      <c r="R22" s="234">
        <v>1479</v>
      </c>
      <c r="S22" s="234">
        <v>21</v>
      </c>
      <c r="T22" s="234">
        <v>1854</v>
      </c>
      <c r="U22" s="234" t="s">
        <v>245</v>
      </c>
    </row>
    <row r="23" spans="1:21" ht="42" hidden="1" customHeight="1">
      <c r="A23" s="186" t="s">
        <v>340</v>
      </c>
      <c r="B23" s="187">
        <v>2008</v>
      </c>
      <c r="C23" s="678">
        <v>593</v>
      </c>
      <c r="D23" s="679"/>
      <c r="E23" s="683">
        <v>519</v>
      </c>
      <c r="F23" s="684"/>
      <c r="G23" s="683">
        <v>1916</v>
      </c>
      <c r="H23" s="684"/>
      <c r="I23" s="683">
        <v>1894</v>
      </c>
      <c r="J23" s="684"/>
      <c r="K23" s="234">
        <v>1852</v>
      </c>
      <c r="L23" s="234">
        <v>2417</v>
      </c>
      <c r="M23" s="234"/>
      <c r="N23" s="234">
        <v>139</v>
      </c>
      <c r="O23" s="234">
        <v>60</v>
      </c>
      <c r="P23" s="234">
        <v>1554</v>
      </c>
      <c r="Q23" s="234">
        <v>1623</v>
      </c>
      <c r="R23" s="234">
        <v>1597</v>
      </c>
      <c r="S23" s="234">
        <v>33</v>
      </c>
      <c r="T23" s="234">
        <v>1517</v>
      </c>
      <c r="U23" s="234" t="s">
        <v>245</v>
      </c>
    </row>
    <row r="24" spans="1:21" ht="42" customHeight="1">
      <c r="A24" s="186" t="s">
        <v>254</v>
      </c>
      <c r="B24" s="187">
        <v>2009</v>
      </c>
      <c r="C24" s="678">
        <v>504</v>
      </c>
      <c r="D24" s="679"/>
      <c r="E24" s="683">
        <v>493</v>
      </c>
      <c r="F24" s="684"/>
      <c r="G24" s="683">
        <v>1850</v>
      </c>
      <c r="H24" s="684"/>
      <c r="I24" s="683">
        <v>1894</v>
      </c>
      <c r="J24" s="684"/>
      <c r="K24" s="234">
        <v>2026</v>
      </c>
      <c r="L24" s="234">
        <v>2459</v>
      </c>
      <c r="M24" s="234"/>
      <c r="N24" s="234">
        <v>86</v>
      </c>
      <c r="O24" s="234">
        <v>69</v>
      </c>
      <c r="P24" s="234">
        <v>1528</v>
      </c>
      <c r="Q24" s="234">
        <v>1314</v>
      </c>
      <c r="R24" s="234">
        <v>1405</v>
      </c>
      <c r="S24" s="234">
        <v>20</v>
      </c>
      <c r="T24" s="234">
        <v>1917</v>
      </c>
      <c r="U24" s="234" t="s">
        <v>245</v>
      </c>
    </row>
    <row r="25" spans="1:21" ht="42" customHeight="1">
      <c r="A25" s="186" t="s">
        <v>255</v>
      </c>
      <c r="B25" s="187">
        <v>2010</v>
      </c>
      <c r="C25" s="678">
        <v>444</v>
      </c>
      <c r="D25" s="679"/>
      <c r="E25" s="683">
        <v>368</v>
      </c>
      <c r="F25" s="684"/>
      <c r="G25" s="683">
        <v>1622</v>
      </c>
      <c r="H25" s="684"/>
      <c r="I25" s="683">
        <v>1637</v>
      </c>
      <c r="J25" s="684"/>
      <c r="K25" s="234">
        <v>1716</v>
      </c>
      <c r="L25" s="234">
        <v>2246</v>
      </c>
      <c r="M25" s="234"/>
      <c r="N25" s="234">
        <v>135</v>
      </c>
      <c r="O25" s="234">
        <v>54</v>
      </c>
      <c r="P25" s="234">
        <v>1314</v>
      </c>
      <c r="Q25" s="234">
        <v>1249</v>
      </c>
      <c r="R25" s="234">
        <v>1286</v>
      </c>
      <c r="S25" s="234">
        <v>55</v>
      </c>
      <c r="T25" s="234">
        <v>1702</v>
      </c>
      <c r="U25" s="234">
        <v>91</v>
      </c>
    </row>
    <row r="26" spans="1:21" ht="42" customHeight="1" thickBot="1">
      <c r="A26" s="240" t="s">
        <v>256</v>
      </c>
      <c r="B26" s="241">
        <v>2011</v>
      </c>
      <c r="C26" s="682">
        <v>576</v>
      </c>
      <c r="D26" s="681"/>
      <c r="E26" s="680">
        <v>461</v>
      </c>
      <c r="F26" s="681"/>
      <c r="G26" s="680">
        <v>1793</v>
      </c>
      <c r="H26" s="681"/>
      <c r="I26" s="680">
        <v>1766</v>
      </c>
      <c r="J26" s="681"/>
      <c r="K26" s="242">
        <v>1834</v>
      </c>
      <c r="L26" s="242">
        <v>2005</v>
      </c>
      <c r="M26" s="242"/>
      <c r="N26" s="242">
        <v>83</v>
      </c>
      <c r="O26" s="242">
        <v>48</v>
      </c>
      <c r="P26" s="242">
        <v>1507</v>
      </c>
      <c r="Q26" s="242">
        <v>1545</v>
      </c>
      <c r="R26" s="242">
        <v>1558</v>
      </c>
      <c r="S26" s="242">
        <v>20</v>
      </c>
      <c r="T26" s="242">
        <v>1546</v>
      </c>
      <c r="U26" s="242">
        <v>16</v>
      </c>
    </row>
    <row r="27" spans="1:21" ht="22.95" customHeight="1">
      <c r="A27" s="243" t="s">
        <v>341</v>
      </c>
      <c r="B27" s="244"/>
      <c r="C27" s="245"/>
      <c r="D27" s="245"/>
      <c r="E27" s="245"/>
      <c r="F27" s="244"/>
      <c r="G27" s="196"/>
      <c r="H27" s="244"/>
      <c r="I27" s="196"/>
      <c r="J27" s="244"/>
      <c r="K27" s="196"/>
      <c r="L27" s="244"/>
      <c r="M27" s="196"/>
      <c r="N27" s="244"/>
      <c r="O27" s="244"/>
      <c r="P27" s="244"/>
      <c r="Q27" s="244"/>
      <c r="R27" s="244"/>
      <c r="S27" s="244"/>
      <c r="T27" s="196"/>
      <c r="U27" s="194"/>
    </row>
    <row r="28" spans="1:21" ht="22.9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22.9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22.9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22.9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1:2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1:2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</row>
  </sheetData>
  <mergeCells count="55">
    <mergeCell ref="P3:Q3"/>
    <mergeCell ref="S3:U3"/>
    <mergeCell ref="A1:K1"/>
    <mergeCell ref="L1:U1"/>
    <mergeCell ref="A2:B2"/>
    <mergeCell ref="G2:I2"/>
    <mergeCell ref="T2:U2"/>
    <mergeCell ref="A3:B4"/>
    <mergeCell ref="C3:D3"/>
    <mergeCell ref="E3:I3"/>
    <mergeCell ref="A14:B16"/>
    <mergeCell ref="G19:H19"/>
    <mergeCell ref="I19:J19"/>
    <mergeCell ref="J3:O3"/>
    <mergeCell ref="E19:F19"/>
    <mergeCell ref="E21:F21"/>
    <mergeCell ref="E20:F20"/>
    <mergeCell ref="G20:H20"/>
    <mergeCell ref="C19:D19"/>
    <mergeCell ref="C20:D20"/>
    <mergeCell ref="G21:H21"/>
    <mergeCell ref="I20:J20"/>
    <mergeCell ref="I21:J21"/>
    <mergeCell ref="G22:H22"/>
    <mergeCell ref="I22:J22"/>
    <mergeCell ref="G23:H23"/>
    <mergeCell ref="I23:J23"/>
    <mergeCell ref="C23:D23"/>
    <mergeCell ref="E23:F23"/>
    <mergeCell ref="C21:D21"/>
    <mergeCell ref="C22:D22"/>
    <mergeCell ref="E22:F22"/>
    <mergeCell ref="C24:D24"/>
    <mergeCell ref="C25:D25"/>
    <mergeCell ref="E26:F26"/>
    <mergeCell ref="G26:H26"/>
    <mergeCell ref="I26:J26"/>
    <mergeCell ref="C26:D26"/>
    <mergeCell ref="I24:J24"/>
    <mergeCell ref="E24:F24"/>
    <mergeCell ref="E25:F25"/>
    <mergeCell ref="G24:H24"/>
    <mergeCell ref="G25:H25"/>
    <mergeCell ref="I25:J25"/>
    <mergeCell ref="T14:U15"/>
    <mergeCell ref="C16:D16"/>
    <mergeCell ref="E16:F16"/>
    <mergeCell ref="G16:H16"/>
    <mergeCell ref="I16:J16"/>
    <mergeCell ref="L16:M16"/>
    <mergeCell ref="C14:F15"/>
    <mergeCell ref="G14:J15"/>
    <mergeCell ref="K14:N15"/>
    <mergeCell ref="O14:O15"/>
    <mergeCell ref="P14:S15"/>
  </mergeCells>
  <phoneticPr fontId="4" type="noConversion"/>
  <printOptions horizontalCentered="1"/>
  <pageMargins left="0.55118110236220474" right="0.39370078740157483" top="0.39370078740157483" bottom="0.59055118110236227" header="0.51181102362204722" footer="0"/>
  <pageSetup paperSize="9" firstPageNumber="35" pageOrder="overThenDown" orientation="portrait" r:id="rId1"/>
  <headerFooter alignWithMargins="0">
    <oddFooter xml:space="preserve">&amp;C&amp;P
</oddFooter>
    <evenFooter>&amp;C39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Normal="100" zoomScaleSheetLayoutView="100" workbookViewId="0">
      <selection activeCell="C36" sqref="C36"/>
    </sheetView>
  </sheetViews>
  <sheetFormatPr defaultRowHeight="15.6"/>
  <cols>
    <col min="1" max="1" width="9.69921875" style="226" customWidth="1"/>
    <col min="2" max="2" width="12.69921875" style="226" customWidth="1"/>
    <col min="3" max="3" width="7" style="226" customWidth="1"/>
    <col min="4" max="4" width="5.09765625" style="226" customWidth="1"/>
    <col min="5" max="5" width="7.59765625" style="226" customWidth="1"/>
    <col min="6" max="6" width="8.296875" style="226" customWidth="1"/>
    <col min="7" max="7" width="8.5" style="226" customWidth="1"/>
    <col min="8" max="8" width="8.19921875" style="226" customWidth="1"/>
    <col min="9" max="9" width="15.19921875" style="226" customWidth="1"/>
    <col min="10" max="10" width="12.19921875" style="226" customWidth="1"/>
    <col min="11" max="11" width="9.19921875" style="226" customWidth="1"/>
    <col min="12" max="12" width="9.59765625" style="226" customWidth="1"/>
    <col min="13" max="13" width="10.59765625" style="226" customWidth="1"/>
    <col min="14" max="17" width="7.09765625" style="226" customWidth="1"/>
    <col min="18" max="19" width="7.59765625" style="226" customWidth="1"/>
    <col min="20" max="16384" width="8.796875" style="1"/>
  </cols>
  <sheetData>
    <row r="1" spans="1:19" ht="19.8">
      <c r="A1" s="710" t="s">
        <v>382</v>
      </c>
      <c r="B1" s="519"/>
      <c r="C1" s="519"/>
      <c r="D1" s="519"/>
      <c r="E1" s="519"/>
      <c r="F1" s="519"/>
      <c r="G1" s="519"/>
      <c r="H1" s="519"/>
      <c r="I1" s="711"/>
      <c r="J1" s="246"/>
      <c r="K1" s="712" t="s">
        <v>383</v>
      </c>
      <c r="L1" s="712"/>
      <c r="M1" s="712"/>
      <c r="N1" s="712"/>
      <c r="O1" s="712"/>
      <c r="P1" s="712"/>
      <c r="Q1" s="710"/>
      <c r="R1" s="710"/>
      <c r="S1" s="710"/>
    </row>
    <row r="2" spans="1:19" ht="16.2" thickBot="1">
      <c r="A2" s="713" t="s">
        <v>343</v>
      </c>
      <c r="B2" s="632"/>
      <c r="C2" s="632"/>
      <c r="D2" s="632"/>
      <c r="E2" s="632"/>
      <c r="F2" s="632"/>
      <c r="G2" s="632"/>
      <c r="H2" s="632"/>
      <c r="I2" s="632"/>
      <c r="J2" s="99"/>
      <c r="K2" s="99"/>
      <c r="L2" s="99"/>
      <c r="M2" s="99"/>
      <c r="N2" s="99"/>
      <c r="O2" s="16"/>
      <c r="P2" s="16"/>
      <c r="Q2" s="16"/>
      <c r="R2" s="714" t="s">
        <v>264</v>
      </c>
      <c r="S2" s="609"/>
    </row>
    <row r="3" spans="1:19" ht="75.599999999999994">
      <c r="A3" s="715" t="s">
        <v>362</v>
      </c>
      <c r="B3" s="645"/>
      <c r="C3" s="716" t="s">
        <v>363</v>
      </c>
      <c r="D3" s="717"/>
      <c r="E3" s="718" t="s">
        <v>364</v>
      </c>
      <c r="F3" s="616"/>
      <c r="G3" s="616"/>
      <c r="H3" s="717"/>
      <c r="I3" s="219" t="s">
        <v>365</v>
      </c>
      <c r="J3" s="219" t="s">
        <v>366</v>
      </c>
      <c r="K3" s="220" t="s">
        <v>367</v>
      </c>
      <c r="L3" s="220" t="s">
        <v>368</v>
      </c>
      <c r="M3" s="220" t="s">
        <v>369</v>
      </c>
      <c r="N3" s="718" t="s">
        <v>370</v>
      </c>
      <c r="O3" s="716"/>
      <c r="P3" s="716"/>
      <c r="Q3" s="719"/>
      <c r="R3" s="718" t="s">
        <v>371</v>
      </c>
      <c r="S3" s="616"/>
    </row>
    <row r="4" spans="1:19" ht="34.799999999999997" thickBot="1">
      <c r="A4" s="648"/>
      <c r="B4" s="649"/>
      <c r="C4" s="222" t="s">
        <v>372</v>
      </c>
      <c r="D4" s="223" t="s">
        <v>373</v>
      </c>
      <c r="E4" s="223" t="s">
        <v>374</v>
      </c>
      <c r="F4" s="223" t="s">
        <v>375</v>
      </c>
      <c r="G4" s="223" t="s">
        <v>376</v>
      </c>
      <c r="H4" s="223" t="s">
        <v>377</v>
      </c>
      <c r="I4" s="224" t="s">
        <v>378</v>
      </c>
      <c r="J4" s="224" t="s">
        <v>372</v>
      </c>
      <c r="K4" s="223" t="s">
        <v>373</v>
      </c>
      <c r="L4" s="223" t="s">
        <v>373</v>
      </c>
      <c r="M4" s="223" t="s">
        <v>372</v>
      </c>
      <c r="N4" s="223" t="s">
        <v>374</v>
      </c>
      <c r="O4" s="223" t="s">
        <v>375</v>
      </c>
      <c r="P4" s="223" t="s">
        <v>376</v>
      </c>
      <c r="Q4" s="223" t="s">
        <v>373</v>
      </c>
      <c r="R4" s="223" t="s">
        <v>372</v>
      </c>
      <c r="S4" s="224" t="s">
        <v>373</v>
      </c>
    </row>
    <row r="5" spans="1:19">
      <c r="A5" s="247" t="s">
        <v>379</v>
      </c>
      <c r="B5" s="248">
        <v>2012</v>
      </c>
      <c r="C5" s="249">
        <v>1452</v>
      </c>
      <c r="D5" s="249">
        <v>4</v>
      </c>
      <c r="E5" s="249">
        <v>1537</v>
      </c>
      <c r="F5" s="249">
        <v>1510</v>
      </c>
      <c r="G5" s="249">
        <v>1530</v>
      </c>
      <c r="H5" s="249">
        <v>1406</v>
      </c>
      <c r="I5" s="249">
        <v>2902</v>
      </c>
      <c r="J5" s="249" t="s">
        <v>265</v>
      </c>
      <c r="K5" s="249">
        <v>212</v>
      </c>
      <c r="L5" s="250">
        <v>2</v>
      </c>
      <c r="M5" s="249">
        <v>44</v>
      </c>
      <c r="N5" s="249">
        <v>1377</v>
      </c>
      <c r="O5" s="249">
        <v>1458</v>
      </c>
      <c r="P5" s="249">
        <v>1478</v>
      </c>
      <c r="Q5" s="249">
        <v>12</v>
      </c>
      <c r="R5" s="249">
        <v>1504</v>
      </c>
      <c r="S5" s="249">
        <v>10</v>
      </c>
    </row>
    <row r="6" spans="1:19">
      <c r="A6" s="247" t="s">
        <v>380</v>
      </c>
      <c r="B6" s="248">
        <v>2013</v>
      </c>
      <c r="C6" s="249">
        <v>1490</v>
      </c>
      <c r="D6" s="249">
        <v>6</v>
      </c>
      <c r="E6" s="249">
        <v>1565</v>
      </c>
      <c r="F6" s="249">
        <v>1656</v>
      </c>
      <c r="G6" s="249">
        <v>1738</v>
      </c>
      <c r="H6" s="249">
        <v>1689</v>
      </c>
      <c r="I6" s="249">
        <v>2271</v>
      </c>
      <c r="J6" s="249" t="s">
        <v>265</v>
      </c>
      <c r="K6" s="249">
        <v>16</v>
      </c>
      <c r="L6" s="250" t="s">
        <v>0</v>
      </c>
      <c r="M6" s="249">
        <v>31</v>
      </c>
      <c r="N6" s="249">
        <v>1422</v>
      </c>
      <c r="O6" s="249">
        <v>1522</v>
      </c>
      <c r="P6" s="249">
        <v>1749</v>
      </c>
      <c r="Q6" s="249">
        <v>31</v>
      </c>
      <c r="R6" s="249">
        <v>1792</v>
      </c>
      <c r="S6" s="249">
        <v>24</v>
      </c>
    </row>
    <row r="7" spans="1:19">
      <c r="A7" s="247" t="s">
        <v>258</v>
      </c>
      <c r="B7" s="248">
        <v>2014</v>
      </c>
      <c r="C7" s="249">
        <v>1562</v>
      </c>
      <c r="D7" s="249">
        <v>21</v>
      </c>
      <c r="E7" s="249">
        <v>1659</v>
      </c>
      <c r="F7" s="249">
        <v>1637</v>
      </c>
      <c r="G7" s="249">
        <v>1597</v>
      </c>
      <c r="H7" s="249">
        <v>607</v>
      </c>
      <c r="I7" s="249">
        <v>1997</v>
      </c>
      <c r="J7" s="249" t="s">
        <v>265</v>
      </c>
      <c r="K7" s="249">
        <v>5</v>
      </c>
      <c r="L7" s="250">
        <v>3</v>
      </c>
      <c r="M7" s="249">
        <v>38</v>
      </c>
      <c r="N7" s="249">
        <v>1444</v>
      </c>
      <c r="O7" s="249">
        <v>1577</v>
      </c>
      <c r="P7" s="249">
        <v>1583</v>
      </c>
      <c r="Q7" s="249">
        <v>46</v>
      </c>
      <c r="R7" s="249">
        <v>1624</v>
      </c>
      <c r="S7" s="249">
        <v>41</v>
      </c>
    </row>
    <row r="8" spans="1:19">
      <c r="A8" s="247" t="s">
        <v>259</v>
      </c>
      <c r="B8" s="248">
        <v>2015</v>
      </c>
      <c r="C8" s="249">
        <v>1525</v>
      </c>
      <c r="D8" s="249">
        <v>0</v>
      </c>
      <c r="E8" s="249">
        <v>1541</v>
      </c>
      <c r="F8" s="249">
        <v>1568</v>
      </c>
      <c r="G8" s="249">
        <v>1635</v>
      </c>
      <c r="H8" s="249">
        <v>1559</v>
      </c>
      <c r="I8" s="249">
        <v>712</v>
      </c>
      <c r="J8" s="249" t="s">
        <v>265</v>
      </c>
      <c r="K8" s="249">
        <v>0</v>
      </c>
      <c r="L8" s="250">
        <v>0</v>
      </c>
      <c r="M8" s="249">
        <v>42</v>
      </c>
      <c r="N8" s="249">
        <v>1425</v>
      </c>
      <c r="O8" s="249">
        <v>1516</v>
      </c>
      <c r="P8" s="249">
        <v>1684</v>
      </c>
      <c r="Q8" s="249">
        <v>0</v>
      </c>
      <c r="R8" s="249">
        <v>1727</v>
      </c>
      <c r="S8" s="249">
        <v>0</v>
      </c>
    </row>
    <row r="9" spans="1:19">
      <c r="A9" s="247" t="s">
        <v>260</v>
      </c>
      <c r="B9" s="248">
        <v>2016</v>
      </c>
      <c r="C9" s="249">
        <v>1206</v>
      </c>
      <c r="D9" s="249">
        <v>0</v>
      </c>
      <c r="E9" s="249">
        <v>1622</v>
      </c>
      <c r="F9" s="249">
        <v>1642</v>
      </c>
      <c r="G9" s="249">
        <v>1639</v>
      </c>
      <c r="H9" s="249">
        <v>1591</v>
      </c>
      <c r="I9" s="249">
        <v>1851</v>
      </c>
      <c r="J9" s="249" t="s">
        <v>265</v>
      </c>
      <c r="K9" s="249">
        <v>0</v>
      </c>
      <c r="L9" s="250">
        <v>0</v>
      </c>
      <c r="M9" s="249">
        <v>32</v>
      </c>
      <c r="N9" s="249">
        <v>1409</v>
      </c>
      <c r="O9" s="249">
        <v>1544</v>
      </c>
      <c r="P9" s="249">
        <v>1655</v>
      </c>
      <c r="Q9" s="249">
        <v>0</v>
      </c>
      <c r="R9" s="249">
        <v>1640</v>
      </c>
      <c r="S9" s="249">
        <v>0</v>
      </c>
    </row>
    <row r="10" spans="1:19">
      <c r="A10" s="247" t="s">
        <v>261</v>
      </c>
      <c r="B10" s="248">
        <v>2017</v>
      </c>
      <c r="C10" s="249">
        <v>1556</v>
      </c>
      <c r="D10" s="249">
        <v>0</v>
      </c>
      <c r="E10" s="249">
        <v>1285</v>
      </c>
      <c r="F10" s="249">
        <v>1314</v>
      </c>
      <c r="G10" s="249">
        <v>402</v>
      </c>
      <c r="H10" s="249">
        <v>2405</v>
      </c>
      <c r="I10" s="249">
        <v>1649</v>
      </c>
      <c r="J10" s="249">
        <v>228</v>
      </c>
      <c r="K10" s="249">
        <v>0</v>
      </c>
      <c r="L10" s="250">
        <v>0</v>
      </c>
      <c r="M10" s="249">
        <v>37</v>
      </c>
      <c r="N10" s="249">
        <v>1246</v>
      </c>
      <c r="O10" s="249">
        <v>1355</v>
      </c>
      <c r="P10" s="249">
        <v>562</v>
      </c>
      <c r="Q10" s="249">
        <v>0</v>
      </c>
      <c r="R10" s="249">
        <v>1608</v>
      </c>
      <c r="S10" s="249">
        <v>0</v>
      </c>
    </row>
    <row r="11" spans="1:19">
      <c r="A11" s="251" t="s">
        <v>262</v>
      </c>
      <c r="B11" s="252">
        <v>2018</v>
      </c>
      <c r="C11" s="253">
        <v>1616</v>
      </c>
      <c r="D11" s="253">
        <v>0</v>
      </c>
      <c r="E11" s="253">
        <v>1467</v>
      </c>
      <c r="F11" s="253">
        <v>1476</v>
      </c>
      <c r="G11" s="253">
        <v>451</v>
      </c>
      <c r="H11" s="253">
        <v>1747</v>
      </c>
      <c r="I11" s="253" t="s">
        <v>265</v>
      </c>
      <c r="J11" s="253">
        <v>1470</v>
      </c>
      <c r="K11" s="253">
        <v>0</v>
      </c>
      <c r="L11" s="254">
        <v>27</v>
      </c>
      <c r="M11" s="253">
        <v>12</v>
      </c>
      <c r="N11" s="253">
        <v>1316</v>
      </c>
      <c r="O11" s="253">
        <v>1408</v>
      </c>
      <c r="P11" s="253">
        <v>461</v>
      </c>
      <c r="Q11" s="253">
        <v>0</v>
      </c>
      <c r="R11" s="253">
        <v>1536</v>
      </c>
      <c r="S11" s="253">
        <v>0</v>
      </c>
    </row>
    <row r="12" spans="1:19">
      <c r="A12" s="247" t="s">
        <v>344</v>
      </c>
      <c r="B12" s="255" t="s">
        <v>266</v>
      </c>
      <c r="C12" s="249">
        <v>703</v>
      </c>
      <c r="D12" s="249">
        <v>0</v>
      </c>
      <c r="E12" s="249">
        <v>667</v>
      </c>
      <c r="F12" s="249">
        <v>665</v>
      </c>
      <c r="G12" s="249">
        <v>199</v>
      </c>
      <c r="H12" s="249">
        <v>835</v>
      </c>
      <c r="I12" s="249" t="s">
        <v>265</v>
      </c>
      <c r="J12" s="249">
        <v>800</v>
      </c>
      <c r="K12" s="249">
        <v>0</v>
      </c>
      <c r="L12" s="249">
        <v>2</v>
      </c>
      <c r="M12" s="249">
        <v>6</v>
      </c>
      <c r="N12" s="249">
        <v>646</v>
      </c>
      <c r="O12" s="249">
        <v>622</v>
      </c>
      <c r="P12" s="249">
        <v>203</v>
      </c>
      <c r="Q12" s="249">
        <v>0</v>
      </c>
      <c r="R12" s="249">
        <v>698</v>
      </c>
      <c r="S12" s="249">
        <v>0</v>
      </c>
    </row>
    <row r="13" spans="1:19">
      <c r="A13" s="247" t="s">
        <v>345</v>
      </c>
      <c r="B13" s="255" t="s">
        <v>267</v>
      </c>
      <c r="C13" s="249">
        <v>60</v>
      </c>
      <c r="D13" s="249">
        <v>0</v>
      </c>
      <c r="E13" s="249">
        <v>46</v>
      </c>
      <c r="F13" s="249">
        <v>57</v>
      </c>
      <c r="G13" s="249">
        <v>10</v>
      </c>
      <c r="H13" s="249">
        <v>63</v>
      </c>
      <c r="I13" s="249" t="s">
        <v>265</v>
      </c>
      <c r="J13" s="249">
        <v>32</v>
      </c>
      <c r="K13" s="249">
        <v>0</v>
      </c>
      <c r="L13" s="250">
        <v>7</v>
      </c>
      <c r="M13" s="249">
        <v>0</v>
      </c>
      <c r="N13" s="249">
        <v>43</v>
      </c>
      <c r="O13" s="249">
        <v>43</v>
      </c>
      <c r="P13" s="249">
        <v>11</v>
      </c>
      <c r="Q13" s="249">
        <v>0</v>
      </c>
      <c r="R13" s="249">
        <v>70</v>
      </c>
      <c r="S13" s="249">
        <v>0</v>
      </c>
    </row>
    <row r="14" spans="1:19">
      <c r="A14" s="247" t="s">
        <v>346</v>
      </c>
      <c r="B14" s="255" t="s">
        <v>268</v>
      </c>
      <c r="C14" s="249">
        <v>34</v>
      </c>
      <c r="D14" s="249">
        <v>0</v>
      </c>
      <c r="E14" s="249">
        <v>27</v>
      </c>
      <c r="F14" s="249">
        <v>32</v>
      </c>
      <c r="G14" s="249">
        <v>9</v>
      </c>
      <c r="H14" s="249">
        <v>51</v>
      </c>
      <c r="I14" s="249" t="s">
        <v>265</v>
      </c>
      <c r="J14" s="249">
        <v>50</v>
      </c>
      <c r="K14" s="249">
        <v>0</v>
      </c>
      <c r="L14" s="250">
        <v>0</v>
      </c>
      <c r="M14" s="249">
        <v>0</v>
      </c>
      <c r="N14" s="249">
        <v>27</v>
      </c>
      <c r="O14" s="249">
        <v>28</v>
      </c>
      <c r="P14" s="249">
        <v>11</v>
      </c>
      <c r="Q14" s="249">
        <v>0</v>
      </c>
      <c r="R14" s="249">
        <v>38</v>
      </c>
      <c r="S14" s="249">
        <v>0</v>
      </c>
    </row>
    <row r="15" spans="1:19">
      <c r="A15" s="247" t="s">
        <v>347</v>
      </c>
      <c r="B15" s="255" t="s">
        <v>269</v>
      </c>
      <c r="C15" s="249">
        <v>120</v>
      </c>
      <c r="D15" s="249">
        <v>0</v>
      </c>
      <c r="E15" s="249">
        <v>108</v>
      </c>
      <c r="F15" s="249">
        <v>113</v>
      </c>
      <c r="G15" s="249">
        <v>37</v>
      </c>
      <c r="H15" s="249">
        <v>101</v>
      </c>
      <c r="I15" s="249" t="s">
        <v>265</v>
      </c>
      <c r="J15" s="249">
        <v>117</v>
      </c>
      <c r="K15" s="249">
        <v>0</v>
      </c>
      <c r="L15" s="250">
        <v>0</v>
      </c>
      <c r="M15" s="249">
        <v>0</v>
      </c>
      <c r="N15" s="249">
        <v>95</v>
      </c>
      <c r="O15" s="249">
        <v>106</v>
      </c>
      <c r="P15" s="249">
        <v>39</v>
      </c>
      <c r="Q15" s="249">
        <v>0</v>
      </c>
      <c r="R15" s="249">
        <v>105</v>
      </c>
      <c r="S15" s="249">
        <v>0</v>
      </c>
    </row>
    <row r="16" spans="1:19">
      <c r="A16" s="247" t="s">
        <v>348</v>
      </c>
      <c r="B16" s="255" t="s">
        <v>270</v>
      </c>
      <c r="C16" s="249">
        <v>42</v>
      </c>
      <c r="D16" s="249">
        <v>0</v>
      </c>
      <c r="E16" s="249">
        <v>43</v>
      </c>
      <c r="F16" s="249">
        <v>32</v>
      </c>
      <c r="G16" s="249">
        <v>12</v>
      </c>
      <c r="H16" s="249">
        <v>28</v>
      </c>
      <c r="I16" s="249" t="s">
        <v>265</v>
      </c>
      <c r="J16" s="249">
        <v>22</v>
      </c>
      <c r="K16" s="249">
        <v>0</v>
      </c>
      <c r="L16" s="250">
        <v>6</v>
      </c>
      <c r="M16" s="249">
        <v>1</v>
      </c>
      <c r="N16" s="249">
        <v>34</v>
      </c>
      <c r="O16" s="249">
        <v>39</v>
      </c>
      <c r="P16" s="249">
        <v>12</v>
      </c>
      <c r="Q16" s="249">
        <v>0</v>
      </c>
      <c r="R16" s="249">
        <v>28</v>
      </c>
      <c r="S16" s="249">
        <v>0</v>
      </c>
    </row>
    <row r="17" spans="1:19">
      <c r="A17" s="247" t="s">
        <v>349</v>
      </c>
      <c r="B17" s="255" t="s">
        <v>271</v>
      </c>
      <c r="C17" s="249">
        <v>61</v>
      </c>
      <c r="D17" s="249">
        <v>0</v>
      </c>
      <c r="E17" s="249">
        <v>66</v>
      </c>
      <c r="F17" s="249">
        <v>70</v>
      </c>
      <c r="G17" s="249">
        <v>26</v>
      </c>
      <c r="H17" s="249">
        <v>65</v>
      </c>
      <c r="I17" s="249" t="s">
        <v>265</v>
      </c>
      <c r="J17" s="249">
        <v>83</v>
      </c>
      <c r="K17" s="249">
        <v>0</v>
      </c>
      <c r="L17" s="250">
        <v>0</v>
      </c>
      <c r="M17" s="249">
        <v>0</v>
      </c>
      <c r="N17" s="249">
        <v>53</v>
      </c>
      <c r="O17" s="249">
        <v>70</v>
      </c>
      <c r="P17" s="249">
        <v>27</v>
      </c>
      <c r="Q17" s="249">
        <v>0</v>
      </c>
      <c r="R17" s="249">
        <v>53</v>
      </c>
      <c r="S17" s="249">
        <v>0</v>
      </c>
    </row>
    <row r="18" spans="1:19">
      <c r="A18" s="247" t="s">
        <v>350</v>
      </c>
      <c r="B18" s="255" t="s">
        <v>272</v>
      </c>
      <c r="C18" s="249">
        <v>25</v>
      </c>
      <c r="D18" s="249">
        <v>0</v>
      </c>
      <c r="E18" s="249">
        <v>24</v>
      </c>
      <c r="F18" s="249">
        <v>22</v>
      </c>
      <c r="G18" s="249">
        <v>7</v>
      </c>
      <c r="H18" s="249">
        <v>27</v>
      </c>
      <c r="I18" s="249" t="s">
        <v>265</v>
      </c>
      <c r="J18" s="249">
        <v>29</v>
      </c>
      <c r="K18" s="249">
        <v>0</v>
      </c>
      <c r="L18" s="250">
        <v>0</v>
      </c>
      <c r="M18" s="249">
        <v>0</v>
      </c>
      <c r="N18" s="249">
        <v>21</v>
      </c>
      <c r="O18" s="249">
        <v>20</v>
      </c>
      <c r="P18" s="249">
        <v>7</v>
      </c>
      <c r="Q18" s="249">
        <v>0</v>
      </c>
      <c r="R18" s="249">
        <v>23</v>
      </c>
      <c r="S18" s="249">
        <v>0</v>
      </c>
    </row>
    <row r="19" spans="1:19">
      <c r="A19" s="247" t="s">
        <v>351</v>
      </c>
      <c r="B19" s="255" t="s">
        <v>273</v>
      </c>
      <c r="C19" s="249">
        <v>22</v>
      </c>
      <c r="D19" s="249">
        <v>0</v>
      </c>
      <c r="E19" s="249">
        <v>16</v>
      </c>
      <c r="F19" s="249">
        <v>17</v>
      </c>
      <c r="G19" s="249">
        <v>2</v>
      </c>
      <c r="H19" s="249">
        <v>18</v>
      </c>
      <c r="I19" s="249" t="s">
        <v>265</v>
      </c>
      <c r="J19" s="249">
        <v>24</v>
      </c>
      <c r="K19" s="249">
        <v>0</v>
      </c>
      <c r="L19" s="250">
        <v>0</v>
      </c>
      <c r="M19" s="249">
        <v>1</v>
      </c>
      <c r="N19" s="249">
        <v>11</v>
      </c>
      <c r="O19" s="249">
        <v>16</v>
      </c>
      <c r="P19" s="249">
        <v>2</v>
      </c>
      <c r="Q19" s="249">
        <v>0</v>
      </c>
      <c r="R19" s="249">
        <v>18</v>
      </c>
      <c r="S19" s="249">
        <v>0</v>
      </c>
    </row>
    <row r="20" spans="1:19">
      <c r="A20" s="247" t="s">
        <v>352</v>
      </c>
      <c r="B20" s="255" t="s">
        <v>274</v>
      </c>
      <c r="C20" s="249">
        <v>35</v>
      </c>
      <c r="D20" s="249">
        <v>0</v>
      </c>
      <c r="E20" s="249">
        <v>31</v>
      </c>
      <c r="F20" s="249">
        <v>35</v>
      </c>
      <c r="G20" s="249">
        <v>13</v>
      </c>
      <c r="H20" s="249">
        <v>40</v>
      </c>
      <c r="I20" s="249" t="s">
        <v>265</v>
      </c>
      <c r="J20" s="249">
        <v>46</v>
      </c>
      <c r="K20" s="249">
        <v>0</v>
      </c>
      <c r="L20" s="250">
        <v>2</v>
      </c>
      <c r="M20" s="249">
        <v>0</v>
      </c>
      <c r="N20" s="249">
        <v>33</v>
      </c>
      <c r="O20" s="249">
        <v>37</v>
      </c>
      <c r="P20" s="249">
        <v>12</v>
      </c>
      <c r="Q20" s="249">
        <v>0</v>
      </c>
      <c r="R20" s="249">
        <v>35</v>
      </c>
      <c r="S20" s="249">
        <v>0</v>
      </c>
    </row>
    <row r="21" spans="1:19">
      <c r="A21" s="247" t="s">
        <v>353</v>
      </c>
      <c r="B21" s="255" t="s">
        <v>275</v>
      </c>
      <c r="C21" s="249">
        <v>39</v>
      </c>
      <c r="D21" s="249">
        <v>0</v>
      </c>
      <c r="E21" s="249">
        <v>35</v>
      </c>
      <c r="F21" s="249">
        <v>31</v>
      </c>
      <c r="G21" s="249">
        <v>15</v>
      </c>
      <c r="H21" s="249">
        <v>32</v>
      </c>
      <c r="I21" s="249" t="s">
        <v>265</v>
      </c>
      <c r="J21" s="249">
        <v>31</v>
      </c>
      <c r="K21" s="249">
        <v>0</v>
      </c>
      <c r="L21" s="250">
        <v>0</v>
      </c>
      <c r="M21" s="249">
        <v>0</v>
      </c>
      <c r="N21" s="249">
        <v>32</v>
      </c>
      <c r="O21" s="249">
        <v>37</v>
      </c>
      <c r="P21" s="249">
        <v>14</v>
      </c>
      <c r="Q21" s="249">
        <v>0</v>
      </c>
      <c r="R21" s="249">
        <v>38</v>
      </c>
      <c r="S21" s="249">
        <v>0</v>
      </c>
    </row>
    <row r="22" spans="1:19">
      <c r="A22" s="247" t="s">
        <v>354</v>
      </c>
      <c r="B22" s="255" t="s">
        <v>276</v>
      </c>
      <c r="C22" s="249">
        <v>41</v>
      </c>
      <c r="D22" s="249">
        <v>0</v>
      </c>
      <c r="E22" s="249">
        <v>40</v>
      </c>
      <c r="F22" s="249">
        <v>36</v>
      </c>
      <c r="G22" s="249">
        <v>10</v>
      </c>
      <c r="H22" s="249">
        <v>31</v>
      </c>
      <c r="I22" s="249" t="s">
        <v>265</v>
      </c>
      <c r="J22" s="249">
        <v>8</v>
      </c>
      <c r="K22" s="249">
        <v>0</v>
      </c>
      <c r="L22" s="250">
        <v>0</v>
      </c>
      <c r="M22" s="249">
        <v>0</v>
      </c>
      <c r="N22" s="249">
        <v>31</v>
      </c>
      <c r="O22" s="249">
        <v>37</v>
      </c>
      <c r="P22" s="249">
        <v>10</v>
      </c>
      <c r="Q22" s="249">
        <v>0</v>
      </c>
      <c r="R22" s="249">
        <v>35</v>
      </c>
      <c r="S22" s="249">
        <v>0</v>
      </c>
    </row>
    <row r="23" spans="1:19">
      <c r="A23" s="247" t="s">
        <v>355</v>
      </c>
      <c r="B23" s="255" t="s">
        <v>277</v>
      </c>
      <c r="C23" s="249">
        <v>27</v>
      </c>
      <c r="D23" s="249">
        <v>0</v>
      </c>
      <c r="E23" s="249">
        <v>34</v>
      </c>
      <c r="F23" s="249">
        <v>30</v>
      </c>
      <c r="G23" s="249">
        <v>4</v>
      </c>
      <c r="H23" s="249">
        <v>41</v>
      </c>
      <c r="I23" s="249" t="s">
        <v>265</v>
      </c>
      <c r="J23" s="249">
        <v>19</v>
      </c>
      <c r="K23" s="249">
        <v>0</v>
      </c>
      <c r="L23" s="250">
        <v>0</v>
      </c>
      <c r="M23" s="249">
        <v>1</v>
      </c>
      <c r="N23" s="249">
        <v>34</v>
      </c>
      <c r="O23" s="249">
        <v>36</v>
      </c>
      <c r="P23" s="249">
        <v>5</v>
      </c>
      <c r="Q23" s="249">
        <v>0</v>
      </c>
      <c r="R23" s="249">
        <v>26</v>
      </c>
      <c r="S23" s="249">
        <v>0</v>
      </c>
    </row>
    <row r="24" spans="1:19">
      <c r="A24" s="247" t="s">
        <v>356</v>
      </c>
      <c r="B24" s="255" t="s">
        <v>278</v>
      </c>
      <c r="C24" s="249">
        <v>44</v>
      </c>
      <c r="D24" s="249">
        <v>0</v>
      </c>
      <c r="E24" s="249">
        <v>39</v>
      </c>
      <c r="F24" s="249">
        <v>40</v>
      </c>
      <c r="G24" s="249">
        <v>13</v>
      </c>
      <c r="H24" s="249">
        <v>44</v>
      </c>
      <c r="I24" s="249" t="s">
        <v>265</v>
      </c>
      <c r="J24" s="249">
        <v>53</v>
      </c>
      <c r="K24" s="249">
        <v>0</v>
      </c>
      <c r="L24" s="250">
        <v>0</v>
      </c>
      <c r="M24" s="249">
        <v>2</v>
      </c>
      <c r="N24" s="249">
        <v>32</v>
      </c>
      <c r="O24" s="249">
        <v>36</v>
      </c>
      <c r="P24" s="249">
        <v>13</v>
      </c>
      <c r="Q24" s="249">
        <v>0</v>
      </c>
      <c r="R24" s="249">
        <v>31</v>
      </c>
      <c r="S24" s="249">
        <v>0</v>
      </c>
    </row>
    <row r="25" spans="1:19">
      <c r="A25" s="247" t="s">
        <v>357</v>
      </c>
      <c r="B25" s="255" t="s">
        <v>279</v>
      </c>
      <c r="C25" s="249">
        <v>20</v>
      </c>
      <c r="D25" s="249">
        <v>0</v>
      </c>
      <c r="E25" s="249">
        <v>16</v>
      </c>
      <c r="F25" s="249">
        <v>13</v>
      </c>
      <c r="G25" s="249">
        <v>1</v>
      </c>
      <c r="H25" s="249">
        <v>24</v>
      </c>
      <c r="I25" s="249" t="s">
        <v>265</v>
      </c>
      <c r="J25" s="249">
        <v>21</v>
      </c>
      <c r="K25" s="249">
        <v>0</v>
      </c>
      <c r="L25" s="250">
        <v>4</v>
      </c>
      <c r="M25" s="249">
        <v>0</v>
      </c>
      <c r="N25" s="249">
        <v>16</v>
      </c>
      <c r="O25" s="249">
        <v>16</v>
      </c>
      <c r="P25" s="249">
        <v>1</v>
      </c>
      <c r="Q25" s="249">
        <v>0</v>
      </c>
      <c r="R25" s="249">
        <v>20</v>
      </c>
      <c r="S25" s="249">
        <v>0</v>
      </c>
    </row>
    <row r="26" spans="1:19">
      <c r="A26" s="247" t="s">
        <v>358</v>
      </c>
      <c r="B26" s="255" t="s">
        <v>280</v>
      </c>
      <c r="C26" s="249">
        <v>30</v>
      </c>
      <c r="D26" s="249">
        <v>0</v>
      </c>
      <c r="E26" s="249">
        <v>35</v>
      </c>
      <c r="F26" s="249">
        <v>29</v>
      </c>
      <c r="G26" s="249">
        <v>15</v>
      </c>
      <c r="H26" s="249">
        <v>41</v>
      </c>
      <c r="I26" s="249" t="s">
        <v>265</v>
      </c>
      <c r="J26" s="249">
        <v>36</v>
      </c>
      <c r="K26" s="249">
        <v>0</v>
      </c>
      <c r="L26" s="250">
        <v>2</v>
      </c>
      <c r="M26" s="249">
        <v>0</v>
      </c>
      <c r="N26" s="249">
        <v>31</v>
      </c>
      <c r="O26" s="249">
        <v>31</v>
      </c>
      <c r="P26" s="249">
        <v>14</v>
      </c>
      <c r="Q26" s="249">
        <v>0</v>
      </c>
      <c r="R26" s="249">
        <v>31</v>
      </c>
      <c r="S26" s="249">
        <v>0</v>
      </c>
    </row>
    <row r="27" spans="1:19">
      <c r="A27" s="247" t="s">
        <v>359</v>
      </c>
      <c r="B27" s="255" t="s">
        <v>281</v>
      </c>
      <c r="C27" s="249">
        <v>32</v>
      </c>
      <c r="D27" s="249">
        <v>0</v>
      </c>
      <c r="E27" s="249">
        <v>25</v>
      </c>
      <c r="F27" s="249">
        <v>24</v>
      </c>
      <c r="G27" s="249">
        <v>11</v>
      </c>
      <c r="H27" s="249">
        <v>26</v>
      </c>
      <c r="I27" s="249" t="s">
        <v>265</v>
      </c>
      <c r="J27" s="249">
        <v>9</v>
      </c>
      <c r="K27" s="249">
        <v>0</v>
      </c>
      <c r="L27" s="250">
        <v>2</v>
      </c>
      <c r="M27" s="249">
        <v>0</v>
      </c>
      <c r="N27" s="249">
        <v>13</v>
      </c>
      <c r="O27" s="249">
        <v>17</v>
      </c>
      <c r="P27" s="249">
        <v>11</v>
      </c>
      <c r="Q27" s="249">
        <v>0</v>
      </c>
      <c r="R27" s="249">
        <v>30</v>
      </c>
      <c r="S27" s="249">
        <v>0</v>
      </c>
    </row>
    <row r="28" spans="1:19">
      <c r="A28" s="256" t="s">
        <v>360</v>
      </c>
      <c r="B28" s="257" t="s">
        <v>282</v>
      </c>
      <c r="C28" s="258">
        <v>281</v>
      </c>
      <c r="D28" s="249">
        <v>0</v>
      </c>
      <c r="E28" s="258">
        <v>215</v>
      </c>
      <c r="F28" s="258">
        <v>230</v>
      </c>
      <c r="G28" s="258">
        <v>67</v>
      </c>
      <c r="H28" s="258">
        <v>280</v>
      </c>
      <c r="I28" s="258" t="s">
        <v>265</v>
      </c>
      <c r="J28" s="249">
        <v>90</v>
      </c>
      <c r="K28" s="249">
        <v>0</v>
      </c>
      <c r="L28" s="250">
        <v>2</v>
      </c>
      <c r="M28" s="258">
        <v>1</v>
      </c>
      <c r="N28" s="249">
        <v>164</v>
      </c>
      <c r="O28" s="258">
        <v>217</v>
      </c>
      <c r="P28" s="258">
        <v>69</v>
      </c>
      <c r="Q28" s="249">
        <v>0</v>
      </c>
      <c r="R28" s="258">
        <v>257</v>
      </c>
      <c r="S28" s="249">
        <v>0</v>
      </c>
    </row>
    <row r="29" spans="1:19" ht="16.2" thickBot="1">
      <c r="A29" s="113" t="s">
        <v>361</v>
      </c>
      <c r="B29" s="259" t="s">
        <v>283</v>
      </c>
      <c r="C29" s="260">
        <v>0</v>
      </c>
      <c r="D29" s="249">
        <v>0</v>
      </c>
      <c r="E29" s="261">
        <v>0</v>
      </c>
      <c r="F29" s="261">
        <v>0</v>
      </c>
      <c r="G29" s="261">
        <v>0</v>
      </c>
      <c r="H29" s="261">
        <v>0</v>
      </c>
      <c r="I29" s="261" t="s">
        <v>265</v>
      </c>
      <c r="J29" s="249">
        <v>0</v>
      </c>
      <c r="K29" s="249">
        <v>0</v>
      </c>
      <c r="L29" s="250">
        <v>0</v>
      </c>
      <c r="M29" s="261">
        <v>0</v>
      </c>
      <c r="N29" s="249">
        <v>0</v>
      </c>
      <c r="O29" s="261">
        <v>0</v>
      </c>
      <c r="P29" s="261">
        <v>0</v>
      </c>
      <c r="Q29" s="249">
        <v>0</v>
      </c>
      <c r="R29" s="249">
        <v>0</v>
      </c>
      <c r="S29" s="249">
        <v>0</v>
      </c>
    </row>
    <row r="30" spans="1:19">
      <c r="A30" s="705" t="s">
        <v>381</v>
      </c>
      <c r="B30" s="706"/>
      <c r="C30" s="706"/>
      <c r="D30" s="706"/>
      <c r="E30" s="706"/>
      <c r="F30" s="706"/>
      <c r="G30" s="706"/>
      <c r="H30" s="706"/>
      <c r="I30" s="706"/>
      <c r="J30" s="262"/>
      <c r="K30" s="262"/>
      <c r="L30" s="707" t="s">
        <v>577</v>
      </c>
      <c r="M30" s="708"/>
      <c r="N30" s="708"/>
      <c r="O30" s="708"/>
      <c r="P30" s="708"/>
      <c r="Q30" s="708"/>
      <c r="R30" s="708"/>
      <c r="S30" s="708"/>
    </row>
    <row r="31" spans="1:19">
      <c r="A31" s="263" t="s">
        <v>580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709" t="s">
        <v>578</v>
      </c>
      <c r="M31" s="709"/>
      <c r="N31" s="709"/>
      <c r="O31" s="709"/>
      <c r="P31" s="709"/>
      <c r="Q31" s="709"/>
      <c r="R31" s="709"/>
      <c r="S31" s="709"/>
    </row>
    <row r="32" spans="1:19">
      <c r="L32" s="400" t="s">
        <v>579</v>
      </c>
      <c r="M32" s="400"/>
      <c r="N32" s="400"/>
      <c r="O32" s="400"/>
      <c r="P32" s="400"/>
      <c r="Q32" s="400"/>
      <c r="R32" s="400"/>
      <c r="S32" s="401"/>
    </row>
  </sheetData>
  <mergeCells count="12">
    <mergeCell ref="A30:I30"/>
    <mergeCell ref="L30:S30"/>
    <mergeCell ref="L31:S31"/>
    <mergeCell ref="A1:I1"/>
    <mergeCell ref="K1:S1"/>
    <mergeCell ref="A2:I2"/>
    <mergeCell ref="R2:S2"/>
    <mergeCell ref="A3:B4"/>
    <mergeCell ref="C3:D3"/>
    <mergeCell ref="E3:H3"/>
    <mergeCell ref="N3:Q3"/>
    <mergeCell ref="R3:S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headerFooter>
    <oddFooter>&amp;C&amp;P</oddFooter>
  </headerFooter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="60" zoomScaleNormal="100" workbookViewId="0">
      <selection activeCell="G12" sqref="G12"/>
    </sheetView>
  </sheetViews>
  <sheetFormatPr defaultColWidth="8.09765625" defaultRowHeight="15.6"/>
  <cols>
    <col min="1" max="1" width="9.59765625" style="226" customWidth="1"/>
    <col min="2" max="2" width="13.19921875" style="226" customWidth="1"/>
    <col min="3" max="4" width="8" style="226" customWidth="1"/>
    <col min="5" max="5" width="6.59765625" style="226" customWidth="1"/>
    <col min="6" max="6" width="9.8984375" style="226" customWidth="1"/>
    <col min="7" max="7" width="8.5" style="226" customWidth="1"/>
    <col min="8" max="8" width="7.59765625" style="226" customWidth="1"/>
    <col min="9" max="9" width="8.296875" style="226" customWidth="1"/>
    <col min="10" max="10" width="7.59765625" style="226" customWidth="1"/>
    <col min="11" max="11" width="6.69921875" style="226" customWidth="1"/>
    <col min="12" max="13" width="7.796875" style="226" customWidth="1"/>
    <col min="14" max="14" width="6.796875" style="226" customWidth="1"/>
    <col min="15" max="17" width="8.3984375" style="226" customWidth="1"/>
    <col min="18" max="18" width="7.3984375" style="226" customWidth="1"/>
    <col min="19" max="19" width="8.296875" style="226" customWidth="1"/>
    <col min="20" max="20" width="6.3984375" style="226" customWidth="1"/>
    <col min="21" max="16384" width="8.09765625" style="226"/>
  </cols>
  <sheetData>
    <row r="1" spans="1:20" s="15" customFormat="1" ht="38.1" customHeight="1">
      <c r="A1" s="710" t="s">
        <v>397</v>
      </c>
      <c r="B1" s="519"/>
      <c r="C1" s="519"/>
      <c r="D1" s="519"/>
      <c r="E1" s="519"/>
      <c r="F1" s="519"/>
      <c r="G1" s="519"/>
      <c r="H1" s="519"/>
      <c r="I1" s="711"/>
      <c r="J1" s="712" t="s">
        <v>398</v>
      </c>
      <c r="K1" s="712"/>
      <c r="L1" s="712"/>
      <c r="M1" s="712"/>
      <c r="N1" s="712"/>
      <c r="O1" s="712"/>
      <c r="P1" s="710"/>
      <c r="Q1" s="710"/>
      <c r="R1" s="543"/>
      <c r="S1" s="543"/>
      <c r="T1" s="543"/>
    </row>
    <row r="2" spans="1:20" s="16" customFormat="1" ht="14.1" customHeight="1" thickBot="1">
      <c r="A2" s="713" t="s">
        <v>384</v>
      </c>
      <c r="B2" s="632"/>
      <c r="C2" s="632"/>
      <c r="D2" s="632"/>
      <c r="E2" s="632"/>
      <c r="F2" s="632"/>
      <c r="G2" s="632"/>
      <c r="H2" s="632"/>
      <c r="I2" s="632"/>
      <c r="J2" s="99"/>
      <c r="K2" s="99"/>
      <c r="L2" s="99"/>
      <c r="M2" s="99"/>
      <c r="O2" s="229"/>
      <c r="Q2" s="721"/>
      <c r="R2" s="634"/>
      <c r="S2" s="721" t="s">
        <v>264</v>
      </c>
      <c r="T2" s="634"/>
    </row>
    <row r="3" spans="1:20" s="221" customFormat="1" ht="38.4" customHeight="1">
      <c r="A3" s="715" t="s">
        <v>362</v>
      </c>
      <c r="B3" s="468"/>
      <c r="C3" s="716" t="s">
        <v>385</v>
      </c>
      <c r="D3" s="616"/>
      <c r="E3" s="616"/>
      <c r="F3" s="717"/>
      <c r="G3" s="718" t="s">
        <v>386</v>
      </c>
      <c r="H3" s="616"/>
      <c r="I3" s="616"/>
      <c r="J3" s="722" t="s">
        <v>386</v>
      </c>
      <c r="K3" s="717"/>
      <c r="L3" s="718" t="s">
        <v>387</v>
      </c>
      <c r="M3" s="616"/>
      <c r="N3" s="717"/>
      <c r="O3" s="718" t="s">
        <v>388</v>
      </c>
      <c r="P3" s="616"/>
      <c r="Q3" s="616"/>
      <c r="R3" s="616"/>
      <c r="S3" s="718" t="s">
        <v>389</v>
      </c>
      <c r="T3" s="720"/>
    </row>
    <row r="4" spans="1:20" s="221" customFormat="1" ht="39.9" customHeight="1" thickBot="1">
      <c r="A4" s="507"/>
      <c r="B4" s="508"/>
      <c r="C4" s="222" t="s">
        <v>390</v>
      </c>
      <c r="D4" s="223" t="s">
        <v>391</v>
      </c>
      <c r="E4" s="223" t="s">
        <v>392</v>
      </c>
      <c r="F4" s="223" t="s">
        <v>393</v>
      </c>
      <c r="G4" s="223" t="s">
        <v>390</v>
      </c>
      <c r="H4" s="223" t="s">
        <v>391</v>
      </c>
      <c r="I4" s="224" t="s">
        <v>394</v>
      </c>
      <c r="J4" s="222" t="s">
        <v>395</v>
      </c>
      <c r="K4" s="223" t="s">
        <v>392</v>
      </c>
      <c r="L4" s="223" t="s">
        <v>390</v>
      </c>
      <c r="M4" s="223" t="s">
        <v>391</v>
      </c>
      <c r="N4" s="223" t="s">
        <v>392</v>
      </c>
      <c r="O4" s="223" t="s">
        <v>390</v>
      </c>
      <c r="P4" s="223" t="s">
        <v>391</v>
      </c>
      <c r="Q4" s="223" t="s">
        <v>394</v>
      </c>
      <c r="R4" s="224" t="s">
        <v>396</v>
      </c>
      <c r="S4" s="223" t="s">
        <v>374</v>
      </c>
      <c r="T4" s="223" t="s">
        <v>375</v>
      </c>
    </row>
    <row r="5" spans="1:20" ht="24" customHeight="1">
      <c r="A5" s="247" t="s">
        <v>379</v>
      </c>
      <c r="B5" s="248">
        <v>2012</v>
      </c>
      <c r="C5" s="264">
        <v>1528</v>
      </c>
      <c r="D5" s="264">
        <v>2088</v>
      </c>
      <c r="E5" s="264">
        <v>214</v>
      </c>
      <c r="F5" s="264">
        <v>3</v>
      </c>
      <c r="G5" s="264">
        <v>1539</v>
      </c>
      <c r="H5" s="264">
        <v>1518</v>
      </c>
      <c r="I5" s="264">
        <v>1558</v>
      </c>
      <c r="J5" s="264">
        <v>3582</v>
      </c>
      <c r="K5" s="258">
        <v>30</v>
      </c>
      <c r="L5" s="264">
        <v>542</v>
      </c>
      <c r="M5" s="264">
        <v>596</v>
      </c>
      <c r="N5" s="264">
        <v>61</v>
      </c>
      <c r="O5" s="264">
        <v>2076</v>
      </c>
      <c r="P5" s="264">
        <v>1884</v>
      </c>
      <c r="Q5" s="264">
        <v>1670</v>
      </c>
      <c r="R5" s="264">
        <v>1093</v>
      </c>
      <c r="S5" s="265" t="s">
        <v>265</v>
      </c>
      <c r="T5" s="265" t="s">
        <v>265</v>
      </c>
    </row>
    <row r="6" spans="1:20" ht="24" customHeight="1">
      <c r="A6" s="247" t="s">
        <v>380</v>
      </c>
      <c r="B6" s="248">
        <v>2013</v>
      </c>
      <c r="C6" s="264">
        <v>1808</v>
      </c>
      <c r="D6" s="264">
        <v>2228</v>
      </c>
      <c r="E6" s="264">
        <v>140</v>
      </c>
      <c r="F6" s="264">
        <v>31</v>
      </c>
      <c r="G6" s="264">
        <v>1884</v>
      </c>
      <c r="H6" s="264">
        <v>1837</v>
      </c>
      <c r="I6" s="264">
        <v>1764</v>
      </c>
      <c r="J6" s="264">
        <v>2198</v>
      </c>
      <c r="K6" s="258">
        <v>289</v>
      </c>
      <c r="L6" s="264">
        <v>573</v>
      </c>
      <c r="M6" s="264">
        <v>511</v>
      </c>
      <c r="N6" s="264">
        <v>16</v>
      </c>
      <c r="O6" s="264">
        <v>3081</v>
      </c>
      <c r="P6" s="264">
        <v>1714</v>
      </c>
      <c r="Q6" s="264">
        <v>1656</v>
      </c>
      <c r="R6" s="264">
        <v>1589</v>
      </c>
      <c r="S6" s="265" t="s">
        <v>265</v>
      </c>
      <c r="T6" s="265" t="s">
        <v>265</v>
      </c>
    </row>
    <row r="7" spans="1:20" ht="24" customHeight="1">
      <c r="A7" s="247" t="s">
        <v>258</v>
      </c>
      <c r="B7" s="248">
        <v>2014</v>
      </c>
      <c r="C7" s="264">
        <v>1650</v>
      </c>
      <c r="D7" s="264">
        <v>1992</v>
      </c>
      <c r="E7" s="264">
        <v>254</v>
      </c>
      <c r="F7" s="264">
        <v>14</v>
      </c>
      <c r="G7" s="264">
        <v>1708</v>
      </c>
      <c r="H7" s="264">
        <v>1720</v>
      </c>
      <c r="I7" s="264">
        <v>1789</v>
      </c>
      <c r="J7" s="264">
        <v>1866</v>
      </c>
      <c r="K7" s="258">
        <v>411</v>
      </c>
      <c r="L7" s="264">
        <v>886</v>
      </c>
      <c r="M7" s="264">
        <v>715</v>
      </c>
      <c r="N7" s="264">
        <v>51</v>
      </c>
      <c r="O7" s="264">
        <v>2423</v>
      </c>
      <c r="P7" s="264">
        <v>1700</v>
      </c>
      <c r="Q7" s="264">
        <v>1537</v>
      </c>
      <c r="R7" s="264">
        <v>1476</v>
      </c>
      <c r="S7" s="265" t="s">
        <v>265</v>
      </c>
      <c r="T7" s="265" t="s">
        <v>265</v>
      </c>
    </row>
    <row r="8" spans="1:20" ht="24" customHeight="1">
      <c r="A8" s="247" t="s">
        <v>259</v>
      </c>
      <c r="B8" s="248">
        <v>2015</v>
      </c>
      <c r="C8" s="258">
        <v>1719</v>
      </c>
      <c r="D8" s="258">
        <v>1667</v>
      </c>
      <c r="E8" s="258">
        <v>0</v>
      </c>
      <c r="F8" s="258">
        <v>0</v>
      </c>
      <c r="G8" s="258">
        <v>1706</v>
      </c>
      <c r="H8" s="258">
        <v>1711</v>
      </c>
      <c r="I8" s="266">
        <v>1753</v>
      </c>
      <c r="J8" s="258">
        <v>1952</v>
      </c>
      <c r="K8" s="258">
        <v>0</v>
      </c>
      <c r="L8" s="258">
        <v>641</v>
      </c>
      <c r="M8" s="258">
        <v>617</v>
      </c>
      <c r="N8" s="258">
        <v>0</v>
      </c>
      <c r="O8" s="258">
        <v>1740</v>
      </c>
      <c r="P8" s="258">
        <v>1740</v>
      </c>
      <c r="Q8" s="258">
        <v>800</v>
      </c>
      <c r="R8" s="258">
        <v>910</v>
      </c>
      <c r="S8" s="265" t="s">
        <v>265</v>
      </c>
      <c r="T8" s="265" t="s">
        <v>265</v>
      </c>
    </row>
    <row r="9" spans="1:20" ht="24" customHeight="1">
      <c r="A9" s="247" t="s">
        <v>260</v>
      </c>
      <c r="B9" s="248">
        <v>2016</v>
      </c>
      <c r="C9" s="258">
        <v>1631</v>
      </c>
      <c r="D9" s="258">
        <v>1745</v>
      </c>
      <c r="E9" s="258">
        <v>0</v>
      </c>
      <c r="F9" s="258">
        <v>0</v>
      </c>
      <c r="G9" s="258">
        <v>1597</v>
      </c>
      <c r="H9" s="258">
        <v>1614</v>
      </c>
      <c r="I9" s="266">
        <v>1626</v>
      </c>
      <c r="J9" s="258">
        <v>1772</v>
      </c>
      <c r="K9" s="258">
        <v>0</v>
      </c>
      <c r="L9" s="258">
        <v>686</v>
      </c>
      <c r="M9" s="258">
        <v>614</v>
      </c>
      <c r="N9" s="258">
        <v>0</v>
      </c>
      <c r="O9" s="258">
        <v>1674</v>
      </c>
      <c r="P9" s="258">
        <v>1671</v>
      </c>
      <c r="Q9" s="258">
        <v>1484</v>
      </c>
      <c r="R9" s="258">
        <v>57</v>
      </c>
      <c r="S9" s="265" t="s">
        <v>265</v>
      </c>
      <c r="T9" s="265" t="s">
        <v>265</v>
      </c>
    </row>
    <row r="10" spans="1:20" ht="24" customHeight="1">
      <c r="A10" s="247" t="s">
        <v>261</v>
      </c>
      <c r="B10" s="248">
        <v>2017</v>
      </c>
      <c r="C10" s="258">
        <v>1610</v>
      </c>
      <c r="D10" s="258">
        <v>2270</v>
      </c>
      <c r="E10" s="258">
        <v>0</v>
      </c>
      <c r="F10" s="258">
        <v>0</v>
      </c>
      <c r="G10" s="258">
        <v>740</v>
      </c>
      <c r="H10" s="258">
        <v>837</v>
      </c>
      <c r="I10" s="266">
        <v>748</v>
      </c>
      <c r="J10" s="258">
        <v>1469</v>
      </c>
      <c r="K10" s="258">
        <v>0</v>
      </c>
      <c r="L10" s="258">
        <v>955</v>
      </c>
      <c r="M10" s="258">
        <v>697</v>
      </c>
      <c r="N10" s="258">
        <v>0</v>
      </c>
      <c r="O10" s="258">
        <v>1511</v>
      </c>
      <c r="P10" s="258">
        <v>1524</v>
      </c>
      <c r="Q10" s="258">
        <v>1629</v>
      </c>
      <c r="R10" s="258">
        <v>29</v>
      </c>
      <c r="S10" s="265">
        <v>1102</v>
      </c>
      <c r="T10" s="265">
        <v>1438</v>
      </c>
    </row>
    <row r="11" spans="1:20" s="227" customFormat="1" ht="24" customHeight="1">
      <c r="A11" s="251" t="s">
        <v>262</v>
      </c>
      <c r="B11" s="252">
        <v>2018</v>
      </c>
      <c r="C11" s="267">
        <v>1546</v>
      </c>
      <c r="D11" s="267">
        <v>1343</v>
      </c>
      <c r="E11" s="267">
        <v>0</v>
      </c>
      <c r="F11" s="267">
        <v>0</v>
      </c>
      <c r="G11" s="267" t="s">
        <v>265</v>
      </c>
      <c r="H11" s="267" t="s">
        <v>265</v>
      </c>
      <c r="I11" s="268" t="s">
        <v>265</v>
      </c>
      <c r="J11" s="267" t="s">
        <v>265</v>
      </c>
      <c r="K11" s="267" t="s">
        <v>265</v>
      </c>
      <c r="L11" s="267">
        <v>1566</v>
      </c>
      <c r="M11" s="267">
        <v>800</v>
      </c>
      <c r="N11" s="267">
        <v>0</v>
      </c>
      <c r="O11" s="267">
        <v>1491</v>
      </c>
      <c r="P11" s="267">
        <v>1498</v>
      </c>
      <c r="Q11" s="267">
        <v>1497</v>
      </c>
      <c r="R11" s="267">
        <v>68</v>
      </c>
      <c r="S11" s="269" t="s">
        <v>265</v>
      </c>
      <c r="T11" s="269" t="s">
        <v>265</v>
      </c>
    </row>
    <row r="12" spans="1:20" ht="24" customHeight="1">
      <c r="A12" s="247" t="s">
        <v>344</v>
      </c>
      <c r="B12" s="255" t="s">
        <v>266</v>
      </c>
      <c r="C12" s="258">
        <v>706</v>
      </c>
      <c r="D12" s="258">
        <v>701</v>
      </c>
      <c r="E12" s="258">
        <v>0</v>
      </c>
      <c r="F12" s="258">
        <v>0</v>
      </c>
      <c r="G12" s="258" t="s">
        <v>265</v>
      </c>
      <c r="H12" s="258" t="s">
        <v>265</v>
      </c>
      <c r="I12" s="258" t="s">
        <v>265</v>
      </c>
      <c r="J12" s="258" t="s">
        <v>265</v>
      </c>
      <c r="K12" s="258" t="s">
        <v>265</v>
      </c>
      <c r="L12" s="258">
        <v>638</v>
      </c>
      <c r="M12" s="258">
        <v>227</v>
      </c>
      <c r="N12" s="258">
        <v>0</v>
      </c>
      <c r="O12" s="258">
        <v>680</v>
      </c>
      <c r="P12" s="258">
        <v>675</v>
      </c>
      <c r="Q12" s="258">
        <v>689</v>
      </c>
      <c r="R12" s="258">
        <v>13</v>
      </c>
      <c r="S12" s="265" t="s">
        <v>265</v>
      </c>
      <c r="T12" s="265" t="s">
        <v>265</v>
      </c>
    </row>
    <row r="13" spans="1:20" ht="24" customHeight="1">
      <c r="A13" s="247" t="s">
        <v>345</v>
      </c>
      <c r="B13" s="255" t="s">
        <v>267</v>
      </c>
      <c r="C13" s="258">
        <v>70</v>
      </c>
      <c r="D13" s="258">
        <v>41</v>
      </c>
      <c r="E13" s="258">
        <v>0</v>
      </c>
      <c r="F13" s="258">
        <v>0</v>
      </c>
      <c r="G13" s="258" t="s">
        <v>265</v>
      </c>
      <c r="H13" s="258" t="s">
        <v>265</v>
      </c>
      <c r="I13" s="258" t="s">
        <v>265</v>
      </c>
      <c r="J13" s="258" t="s">
        <v>265</v>
      </c>
      <c r="K13" s="258" t="s">
        <v>265</v>
      </c>
      <c r="L13" s="258">
        <v>59</v>
      </c>
      <c r="M13" s="258">
        <v>19</v>
      </c>
      <c r="N13" s="258">
        <v>0</v>
      </c>
      <c r="O13" s="258">
        <v>46</v>
      </c>
      <c r="P13" s="258">
        <v>57</v>
      </c>
      <c r="Q13" s="258">
        <v>67</v>
      </c>
      <c r="R13" s="258">
        <v>2</v>
      </c>
      <c r="S13" s="265" t="s">
        <v>265</v>
      </c>
      <c r="T13" s="265" t="s">
        <v>265</v>
      </c>
    </row>
    <row r="14" spans="1:20" ht="24" customHeight="1">
      <c r="A14" s="247" t="s">
        <v>346</v>
      </c>
      <c r="B14" s="255" t="s">
        <v>268</v>
      </c>
      <c r="C14" s="258">
        <v>39</v>
      </c>
      <c r="D14" s="258">
        <v>52</v>
      </c>
      <c r="E14" s="258">
        <v>0</v>
      </c>
      <c r="F14" s="258">
        <v>0</v>
      </c>
      <c r="G14" s="258" t="s">
        <v>265</v>
      </c>
      <c r="H14" s="258" t="s">
        <v>265</v>
      </c>
      <c r="I14" s="258" t="s">
        <v>265</v>
      </c>
      <c r="J14" s="258" t="s">
        <v>265</v>
      </c>
      <c r="K14" s="258" t="s">
        <v>265</v>
      </c>
      <c r="L14" s="258">
        <v>55</v>
      </c>
      <c r="M14" s="258">
        <v>58</v>
      </c>
      <c r="N14" s="258">
        <v>0</v>
      </c>
      <c r="O14" s="258">
        <v>27</v>
      </c>
      <c r="P14" s="258">
        <v>33</v>
      </c>
      <c r="Q14" s="258">
        <v>37</v>
      </c>
      <c r="R14" s="258">
        <v>1</v>
      </c>
      <c r="S14" s="265" t="s">
        <v>265</v>
      </c>
      <c r="T14" s="265" t="s">
        <v>265</v>
      </c>
    </row>
    <row r="15" spans="1:20" ht="24" customHeight="1">
      <c r="A15" s="247" t="s">
        <v>347</v>
      </c>
      <c r="B15" s="255" t="s">
        <v>269</v>
      </c>
      <c r="C15" s="258">
        <v>106</v>
      </c>
      <c r="D15" s="258">
        <v>101</v>
      </c>
      <c r="E15" s="258">
        <v>0</v>
      </c>
      <c r="F15" s="258">
        <v>0</v>
      </c>
      <c r="G15" s="258" t="s">
        <v>265</v>
      </c>
      <c r="H15" s="258" t="s">
        <v>265</v>
      </c>
      <c r="I15" s="258" t="s">
        <v>265</v>
      </c>
      <c r="J15" s="258" t="s">
        <v>265</v>
      </c>
      <c r="K15" s="258" t="s">
        <v>265</v>
      </c>
      <c r="L15" s="258">
        <v>148</v>
      </c>
      <c r="M15" s="258">
        <v>100</v>
      </c>
      <c r="N15" s="258">
        <v>0</v>
      </c>
      <c r="O15" s="258">
        <v>108</v>
      </c>
      <c r="P15" s="258">
        <v>112</v>
      </c>
      <c r="Q15" s="258">
        <v>108</v>
      </c>
      <c r="R15" s="258">
        <v>1</v>
      </c>
      <c r="S15" s="265" t="s">
        <v>265</v>
      </c>
      <c r="T15" s="265" t="s">
        <v>265</v>
      </c>
    </row>
    <row r="16" spans="1:20" ht="24" customHeight="1">
      <c r="A16" s="247" t="s">
        <v>348</v>
      </c>
      <c r="B16" s="255" t="s">
        <v>270</v>
      </c>
      <c r="C16" s="258">
        <v>29</v>
      </c>
      <c r="D16" s="258">
        <v>23</v>
      </c>
      <c r="E16" s="258">
        <v>0</v>
      </c>
      <c r="F16" s="258">
        <v>0</v>
      </c>
      <c r="G16" s="258" t="s">
        <v>265</v>
      </c>
      <c r="H16" s="258" t="s">
        <v>265</v>
      </c>
      <c r="I16" s="258" t="s">
        <v>265</v>
      </c>
      <c r="J16" s="258" t="s">
        <v>265</v>
      </c>
      <c r="K16" s="258" t="s">
        <v>265</v>
      </c>
      <c r="L16" s="258">
        <v>21</v>
      </c>
      <c r="M16" s="258">
        <v>9</v>
      </c>
      <c r="N16" s="258">
        <v>0</v>
      </c>
      <c r="O16" s="258">
        <v>43</v>
      </c>
      <c r="P16" s="258">
        <v>35</v>
      </c>
      <c r="Q16" s="258">
        <v>24</v>
      </c>
      <c r="R16" s="258">
        <v>6</v>
      </c>
      <c r="S16" s="265" t="s">
        <v>265</v>
      </c>
      <c r="T16" s="265" t="s">
        <v>265</v>
      </c>
    </row>
    <row r="17" spans="1:20" ht="24" customHeight="1">
      <c r="A17" s="247" t="s">
        <v>349</v>
      </c>
      <c r="B17" s="255" t="s">
        <v>271</v>
      </c>
      <c r="C17" s="258">
        <v>54</v>
      </c>
      <c r="D17" s="258">
        <v>70</v>
      </c>
      <c r="E17" s="258">
        <v>0</v>
      </c>
      <c r="F17" s="258">
        <v>0</v>
      </c>
      <c r="G17" s="258" t="s">
        <v>265</v>
      </c>
      <c r="H17" s="258" t="s">
        <v>265</v>
      </c>
      <c r="I17" s="258" t="s">
        <v>265</v>
      </c>
      <c r="J17" s="258" t="s">
        <v>265</v>
      </c>
      <c r="K17" s="258" t="s">
        <v>265</v>
      </c>
      <c r="L17" s="258">
        <v>44</v>
      </c>
      <c r="M17" s="258">
        <v>7</v>
      </c>
      <c r="N17" s="258">
        <v>0</v>
      </c>
      <c r="O17" s="258">
        <v>69</v>
      </c>
      <c r="P17" s="258">
        <v>70</v>
      </c>
      <c r="Q17" s="258">
        <v>54</v>
      </c>
      <c r="R17" s="258">
        <v>1</v>
      </c>
      <c r="S17" s="265" t="s">
        <v>265</v>
      </c>
      <c r="T17" s="265" t="s">
        <v>265</v>
      </c>
    </row>
    <row r="18" spans="1:20" ht="24" customHeight="1">
      <c r="A18" s="247" t="s">
        <v>350</v>
      </c>
      <c r="B18" s="255" t="s">
        <v>272</v>
      </c>
      <c r="C18" s="258">
        <v>23</v>
      </c>
      <c r="D18" s="258">
        <v>25</v>
      </c>
      <c r="E18" s="258">
        <v>0</v>
      </c>
      <c r="F18" s="258">
        <v>0</v>
      </c>
      <c r="G18" s="258" t="s">
        <v>265</v>
      </c>
      <c r="H18" s="258" t="s">
        <v>265</v>
      </c>
      <c r="I18" s="258" t="s">
        <v>265</v>
      </c>
      <c r="J18" s="258" t="s">
        <v>265</v>
      </c>
      <c r="K18" s="258" t="s">
        <v>265</v>
      </c>
      <c r="L18" s="258">
        <v>19</v>
      </c>
      <c r="M18" s="258">
        <v>8</v>
      </c>
      <c r="N18" s="258">
        <v>0</v>
      </c>
      <c r="O18" s="258">
        <v>24</v>
      </c>
      <c r="P18" s="258">
        <v>22</v>
      </c>
      <c r="Q18" s="258">
        <v>29</v>
      </c>
      <c r="R18" s="258">
        <v>0</v>
      </c>
      <c r="S18" s="265" t="s">
        <v>265</v>
      </c>
      <c r="T18" s="265" t="s">
        <v>265</v>
      </c>
    </row>
    <row r="19" spans="1:20" ht="24" customHeight="1">
      <c r="A19" s="247" t="s">
        <v>351</v>
      </c>
      <c r="B19" s="255" t="s">
        <v>273</v>
      </c>
      <c r="C19" s="258">
        <v>18</v>
      </c>
      <c r="D19" s="258">
        <v>25</v>
      </c>
      <c r="E19" s="258">
        <v>0</v>
      </c>
      <c r="F19" s="258">
        <v>0</v>
      </c>
      <c r="G19" s="258" t="s">
        <v>265</v>
      </c>
      <c r="H19" s="258" t="s">
        <v>265</v>
      </c>
      <c r="I19" s="258" t="s">
        <v>265</v>
      </c>
      <c r="J19" s="258" t="s">
        <v>265</v>
      </c>
      <c r="K19" s="258" t="s">
        <v>265</v>
      </c>
      <c r="L19" s="258">
        <v>18</v>
      </c>
      <c r="M19" s="258">
        <v>6</v>
      </c>
      <c r="N19" s="258">
        <v>0</v>
      </c>
      <c r="O19" s="258">
        <v>16</v>
      </c>
      <c r="P19" s="258">
        <v>17</v>
      </c>
      <c r="Q19" s="258">
        <v>19</v>
      </c>
      <c r="R19" s="258">
        <v>0</v>
      </c>
      <c r="S19" s="265" t="s">
        <v>265</v>
      </c>
      <c r="T19" s="265" t="s">
        <v>265</v>
      </c>
    </row>
    <row r="20" spans="1:20" ht="24" customHeight="1">
      <c r="A20" s="247" t="s">
        <v>352</v>
      </c>
      <c r="B20" s="255" t="s">
        <v>274</v>
      </c>
      <c r="C20" s="258">
        <v>35</v>
      </c>
      <c r="D20" s="258">
        <v>45</v>
      </c>
      <c r="E20" s="258">
        <v>0</v>
      </c>
      <c r="F20" s="258">
        <v>0</v>
      </c>
      <c r="G20" s="258" t="s">
        <v>265</v>
      </c>
      <c r="H20" s="258" t="s">
        <v>265</v>
      </c>
      <c r="I20" s="258" t="s">
        <v>265</v>
      </c>
      <c r="J20" s="258" t="s">
        <v>265</v>
      </c>
      <c r="K20" s="258" t="s">
        <v>265</v>
      </c>
      <c r="L20" s="258">
        <v>34</v>
      </c>
      <c r="M20" s="258">
        <v>14</v>
      </c>
      <c r="N20" s="258">
        <v>0</v>
      </c>
      <c r="O20" s="258">
        <v>31</v>
      </c>
      <c r="P20" s="258">
        <v>35</v>
      </c>
      <c r="Q20" s="258">
        <v>33</v>
      </c>
      <c r="R20" s="258">
        <v>4</v>
      </c>
      <c r="S20" s="265" t="s">
        <v>265</v>
      </c>
      <c r="T20" s="265" t="s">
        <v>265</v>
      </c>
    </row>
    <row r="21" spans="1:20" ht="24" customHeight="1">
      <c r="A21" s="247" t="s">
        <v>353</v>
      </c>
      <c r="B21" s="255" t="s">
        <v>275</v>
      </c>
      <c r="C21" s="258">
        <v>37</v>
      </c>
      <c r="D21" s="258">
        <v>35</v>
      </c>
      <c r="E21" s="258">
        <v>0</v>
      </c>
      <c r="F21" s="258">
        <v>0</v>
      </c>
      <c r="G21" s="258" t="s">
        <v>265</v>
      </c>
      <c r="H21" s="258" t="s">
        <v>265</v>
      </c>
      <c r="I21" s="258" t="s">
        <v>265</v>
      </c>
      <c r="J21" s="258" t="s">
        <v>265</v>
      </c>
      <c r="K21" s="258" t="s">
        <v>265</v>
      </c>
      <c r="L21" s="258">
        <v>57</v>
      </c>
      <c r="M21" s="258">
        <v>41</v>
      </c>
      <c r="N21" s="258">
        <v>0</v>
      </c>
      <c r="O21" s="258">
        <v>36</v>
      </c>
      <c r="P21" s="258">
        <v>31</v>
      </c>
      <c r="Q21" s="258">
        <v>33</v>
      </c>
      <c r="R21" s="258">
        <v>1</v>
      </c>
      <c r="S21" s="265" t="s">
        <v>265</v>
      </c>
      <c r="T21" s="265" t="s">
        <v>265</v>
      </c>
    </row>
    <row r="22" spans="1:20" ht="24" customHeight="1">
      <c r="A22" s="247" t="s">
        <v>354</v>
      </c>
      <c r="B22" s="255" t="s">
        <v>276</v>
      </c>
      <c r="C22" s="258">
        <v>35</v>
      </c>
      <c r="D22" s="258">
        <v>4</v>
      </c>
      <c r="E22" s="258">
        <v>0</v>
      </c>
      <c r="F22" s="258">
        <v>0</v>
      </c>
      <c r="G22" s="258" t="s">
        <v>265</v>
      </c>
      <c r="H22" s="258" t="s">
        <v>265</v>
      </c>
      <c r="I22" s="258" t="s">
        <v>265</v>
      </c>
      <c r="J22" s="258" t="s">
        <v>265</v>
      </c>
      <c r="K22" s="258" t="s">
        <v>265</v>
      </c>
      <c r="L22" s="258">
        <v>30</v>
      </c>
      <c r="M22" s="258">
        <v>7</v>
      </c>
      <c r="N22" s="258">
        <v>0</v>
      </c>
      <c r="O22" s="258">
        <v>41</v>
      </c>
      <c r="P22" s="258">
        <v>38</v>
      </c>
      <c r="Q22" s="258">
        <v>32</v>
      </c>
      <c r="R22" s="258">
        <v>0</v>
      </c>
      <c r="S22" s="265" t="s">
        <v>265</v>
      </c>
      <c r="T22" s="265" t="s">
        <v>265</v>
      </c>
    </row>
    <row r="23" spans="1:20" ht="24" customHeight="1">
      <c r="A23" s="247" t="s">
        <v>355</v>
      </c>
      <c r="B23" s="255" t="s">
        <v>277</v>
      </c>
      <c r="C23" s="258">
        <v>25</v>
      </c>
      <c r="D23" s="258">
        <v>21</v>
      </c>
      <c r="E23" s="258">
        <v>0</v>
      </c>
      <c r="F23" s="258">
        <v>0</v>
      </c>
      <c r="G23" s="258" t="s">
        <v>265</v>
      </c>
      <c r="H23" s="258" t="s">
        <v>265</v>
      </c>
      <c r="I23" s="258" t="s">
        <v>265</v>
      </c>
      <c r="J23" s="258" t="s">
        <v>265</v>
      </c>
      <c r="K23" s="258" t="s">
        <v>265</v>
      </c>
      <c r="L23" s="258">
        <v>36</v>
      </c>
      <c r="M23" s="258">
        <v>48</v>
      </c>
      <c r="N23" s="258">
        <v>0</v>
      </c>
      <c r="O23" s="258">
        <v>35</v>
      </c>
      <c r="P23" s="258">
        <v>30</v>
      </c>
      <c r="Q23" s="258">
        <v>30</v>
      </c>
      <c r="R23" s="258">
        <v>0</v>
      </c>
      <c r="S23" s="265" t="s">
        <v>265</v>
      </c>
      <c r="T23" s="265" t="s">
        <v>265</v>
      </c>
    </row>
    <row r="24" spans="1:20" ht="24" customHeight="1">
      <c r="A24" s="247" t="s">
        <v>356</v>
      </c>
      <c r="B24" s="255" t="s">
        <v>278</v>
      </c>
      <c r="C24" s="258">
        <v>32</v>
      </c>
      <c r="D24" s="258">
        <v>48</v>
      </c>
      <c r="E24" s="258">
        <v>0</v>
      </c>
      <c r="F24" s="258">
        <v>0</v>
      </c>
      <c r="G24" s="258" t="s">
        <v>265</v>
      </c>
      <c r="H24" s="258" t="s">
        <v>265</v>
      </c>
      <c r="I24" s="258" t="s">
        <v>265</v>
      </c>
      <c r="J24" s="258" t="s">
        <v>265</v>
      </c>
      <c r="K24" s="258" t="s">
        <v>265</v>
      </c>
      <c r="L24" s="258">
        <v>44</v>
      </c>
      <c r="M24" s="258">
        <v>52</v>
      </c>
      <c r="N24" s="258">
        <v>0</v>
      </c>
      <c r="O24" s="258">
        <v>40</v>
      </c>
      <c r="P24" s="258">
        <v>40</v>
      </c>
      <c r="Q24" s="258">
        <v>29</v>
      </c>
      <c r="R24" s="258">
        <v>2</v>
      </c>
      <c r="S24" s="265" t="s">
        <v>265</v>
      </c>
      <c r="T24" s="265" t="s">
        <v>265</v>
      </c>
    </row>
    <row r="25" spans="1:20" ht="24" customHeight="1">
      <c r="A25" s="247" t="s">
        <v>357</v>
      </c>
      <c r="B25" s="255" t="s">
        <v>279</v>
      </c>
      <c r="C25" s="258">
        <v>20</v>
      </c>
      <c r="D25" s="258">
        <v>28</v>
      </c>
      <c r="E25" s="258">
        <v>0</v>
      </c>
      <c r="F25" s="258">
        <v>0</v>
      </c>
      <c r="G25" s="258" t="s">
        <v>265</v>
      </c>
      <c r="H25" s="258" t="s">
        <v>265</v>
      </c>
      <c r="I25" s="258" t="s">
        <v>265</v>
      </c>
      <c r="J25" s="258" t="s">
        <v>265</v>
      </c>
      <c r="K25" s="258" t="s">
        <v>265</v>
      </c>
      <c r="L25" s="258">
        <v>30</v>
      </c>
      <c r="M25" s="258">
        <v>31</v>
      </c>
      <c r="N25" s="258">
        <v>0</v>
      </c>
      <c r="O25" s="258">
        <v>16</v>
      </c>
      <c r="P25" s="258">
        <v>13</v>
      </c>
      <c r="Q25" s="258">
        <v>18</v>
      </c>
      <c r="R25" s="258">
        <v>1</v>
      </c>
      <c r="S25" s="265" t="s">
        <v>265</v>
      </c>
      <c r="T25" s="265" t="s">
        <v>265</v>
      </c>
    </row>
    <row r="26" spans="1:20" ht="24" customHeight="1">
      <c r="A26" s="247" t="s">
        <v>358</v>
      </c>
      <c r="B26" s="255" t="s">
        <v>280</v>
      </c>
      <c r="C26" s="258">
        <v>31</v>
      </c>
      <c r="D26" s="258">
        <v>31</v>
      </c>
      <c r="E26" s="258">
        <v>0</v>
      </c>
      <c r="F26" s="258">
        <v>0</v>
      </c>
      <c r="G26" s="258" t="s">
        <v>265</v>
      </c>
      <c r="H26" s="258" t="s">
        <v>265</v>
      </c>
      <c r="I26" s="258" t="s">
        <v>265</v>
      </c>
      <c r="J26" s="258" t="s">
        <v>265</v>
      </c>
      <c r="K26" s="258" t="s">
        <v>265</v>
      </c>
      <c r="L26" s="258">
        <v>44</v>
      </c>
      <c r="M26" s="258">
        <v>45</v>
      </c>
      <c r="N26" s="258">
        <v>0</v>
      </c>
      <c r="O26" s="258">
        <v>35</v>
      </c>
      <c r="P26" s="258">
        <v>28</v>
      </c>
      <c r="Q26" s="258">
        <v>32</v>
      </c>
      <c r="R26" s="258">
        <v>1</v>
      </c>
      <c r="S26" s="265" t="s">
        <v>265</v>
      </c>
      <c r="T26" s="265" t="s">
        <v>265</v>
      </c>
    </row>
    <row r="27" spans="1:20" ht="24" customHeight="1">
      <c r="A27" s="247" t="s">
        <v>359</v>
      </c>
      <c r="B27" s="255" t="s">
        <v>281</v>
      </c>
      <c r="C27" s="258">
        <v>30</v>
      </c>
      <c r="D27" s="258">
        <v>7</v>
      </c>
      <c r="E27" s="258">
        <v>0</v>
      </c>
      <c r="F27" s="258">
        <v>0</v>
      </c>
      <c r="G27" s="258" t="s">
        <v>265</v>
      </c>
      <c r="H27" s="258" t="s">
        <v>265</v>
      </c>
      <c r="I27" s="258" t="s">
        <v>265</v>
      </c>
      <c r="J27" s="258" t="s">
        <v>265</v>
      </c>
      <c r="K27" s="258" t="s">
        <v>265</v>
      </c>
      <c r="L27" s="258">
        <v>47</v>
      </c>
      <c r="M27" s="258">
        <v>32</v>
      </c>
      <c r="N27" s="258">
        <v>0</v>
      </c>
      <c r="O27" s="258">
        <v>25</v>
      </c>
      <c r="P27" s="258">
        <v>24</v>
      </c>
      <c r="Q27" s="258">
        <v>25</v>
      </c>
      <c r="R27" s="258">
        <v>11</v>
      </c>
      <c r="S27" s="265" t="s">
        <v>265</v>
      </c>
      <c r="T27" s="265" t="s">
        <v>265</v>
      </c>
    </row>
    <row r="28" spans="1:20" ht="24" customHeight="1">
      <c r="A28" s="256" t="s">
        <v>360</v>
      </c>
      <c r="B28" s="257" t="s">
        <v>282</v>
      </c>
      <c r="C28" s="258">
        <v>256</v>
      </c>
      <c r="D28" s="258">
        <v>86</v>
      </c>
      <c r="E28" s="258">
        <v>0</v>
      </c>
      <c r="F28" s="258">
        <v>0</v>
      </c>
      <c r="G28" s="258" t="s">
        <v>265</v>
      </c>
      <c r="H28" s="258" t="s">
        <v>265</v>
      </c>
      <c r="I28" s="258" t="s">
        <v>265</v>
      </c>
      <c r="J28" s="258" t="s">
        <v>265</v>
      </c>
      <c r="K28" s="258" t="s">
        <v>265</v>
      </c>
      <c r="L28" s="258">
        <v>242</v>
      </c>
      <c r="M28" s="258">
        <v>96</v>
      </c>
      <c r="N28" s="258">
        <v>0</v>
      </c>
      <c r="O28" s="258">
        <v>219</v>
      </c>
      <c r="P28" s="258">
        <v>238</v>
      </c>
      <c r="Q28" s="258">
        <v>238</v>
      </c>
      <c r="R28" s="258">
        <v>24</v>
      </c>
      <c r="S28" s="270" t="s">
        <v>265</v>
      </c>
      <c r="T28" s="270" t="s">
        <v>265</v>
      </c>
    </row>
    <row r="29" spans="1:20" ht="24" customHeight="1" thickBot="1">
      <c r="A29" s="113" t="s">
        <v>361</v>
      </c>
      <c r="B29" s="259" t="s">
        <v>283</v>
      </c>
      <c r="C29" s="260">
        <v>0</v>
      </c>
      <c r="D29" s="261">
        <v>0</v>
      </c>
      <c r="E29" s="261">
        <v>0</v>
      </c>
      <c r="F29" s="261">
        <v>0</v>
      </c>
      <c r="G29" s="261" t="s">
        <v>265</v>
      </c>
      <c r="H29" s="261" t="s">
        <v>265</v>
      </c>
      <c r="I29" s="261" t="s">
        <v>265</v>
      </c>
      <c r="J29" s="261" t="s">
        <v>265</v>
      </c>
      <c r="K29" s="261" t="s">
        <v>265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71" t="s">
        <v>265</v>
      </c>
      <c r="T29" s="271" t="s">
        <v>265</v>
      </c>
    </row>
    <row r="30" spans="1:20" ht="22.95" customHeight="1"/>
    <row r="31" spans="1:20" ht="22.95" customHeight="1"/>
    <row r="32" spans="1:20" ht="22.95" customHeight="1"/>
    <row r="33" ht="22.95" customHeight="1"/>
    <row r="34" ht="22.95" customHeight="1"/>
    <row r="35" ht="22.95" customHeight="1"/>
    <row r="36" ht="22.95" customHeight="1"/>
    <row r="37" ht="22.95" customHeight="1"/>
  </sheetData>
  <mergeCells count="12">
    <mergeCell ref="O3:R3"/>
    <mergeCell ref="S3:T3"/>
    <mergeCell ref="A1:I1"/>
    <mergeCell ref="J1:T1"/>
    <mergeCell ref="A2:I2"/>
    <mergeCell ref="Q2:R2"/>
    <mergeCell ref="S2:T2"/>
    <mergeCell ref="A3:B4"/>
    <mergeCell ref="C3:F3"/>
    <mergeCell ref="G3:I3"/>
    <mergeCell ref="J3:K3"/>
    <mergeCell ref="L3:N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7" orientation="portrait" verticalDpi="0" r:id="rId1"/>
  <headerFooter>
    <oddFooter>&amp;C&amp;P</oddFooter>
  </headerFooter>
  <colBreaks count="1" manualBreakCount="1">
    <brk id="9" max="2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60" zoomScaleNormal="100" workbookViewId="0">
      <selection activeCell="K15" sqref="K15"/>
    </sheetView>
  </sheetViews>
  <sheetFormatPr defaultColWidth="9.5" defaultRowHeight="19.95" customHeight="1"/>
  <cols>
    <col min="1" max="16384" width="9.5" style="151"/>
  </cols>
  <sheetData>
    <row r="1" spans="1:16" s="402" customFormat="1" ht="22.8">
      <c r="A1" s="727" t="s">
        <v>620</v>
      </c>
      <c r="B1" s="727"/>
      <c r="C1" s="727"/>
      <c r="D1" s="727"/>
      <c r="E1" s="727"/>
      <c r="F1" s="728"/>
      <c r="G1" s="728"/>
      <c r="H1" s="728"/>
      <c r="I1" s="728"/>
      <c r="J1" s="694" t="s">
        <v>621</v>
      </c>
      <c r="K1" s="694"/>
      <c r="L1" s="694"/>
      <c r="M1" s="694"/>
      <c r="N1" s="694"/>
      <c r="O1" s="694"/>
      <c r="P1" s="694"/>
    </row>
    <row r="2" spans="1:16" ht="16.2" thickBot="1">
      <c r="A2" s="729" t="s">
        <v>597</v>
      </c>
      <c r="B2" s="730"/>
      <c r="C2" s="274"/>
      <c r="D2" s="274"/>
      <c r="E2" s="274"/>
      <c r="F2" s="274"/>
      <c r="G2" s="274"/>
      <c r="H2" s="274"/>
      <c r="O2" s="731" t="s">
        <v>603</v>
      </c>
      <c r="P2" s="732"/>
    </row>
    <row r="3" spans="1:16" ht="12">
      <c r="A3" s="733" t="s">
        <v>599</v>
      </c>
      <c r="B3" s="734"/>
      <c r="C3" s="737" t="s">
        <v>604</v>
      </c>
      <c r="D3" s="723" t="s">
        <v>605</v>
      </c>
      <c r="E3" s="723" t="s">
        <v>606</v>
      </c>
      <c r="F3" s="723" t="s">
        <v>607</v>
      </c>
      <c r="G3" s="723" t="s">
        <v>608</v>
      </c>
      <c r="H3" s="723" t="s">
        <v>609</v>
      </c>
      <c r="I3" s="667" t="s">
        <v>610</v>
      </c>
      <c r="J3" s="671" t="s">
        <v>611</v>
      </c>
      <c r="K3" s="723" t="s">
        <v>612</v>
      </c>
      <c r="L3" s="723" t="s">
        <v>613</v>
      </c>
      <c r="M3" s="723" t="s">
        <v>614</v>
      </c>
      <c r="N3" s="723" t="s">
        <v>615</v>
      </c>
      <c r="O3" s="723" t="s">
        <v>616</v>
      </c>
      <c r="P3" s="667" t="s">
        <v>617</v>
      </c>
    </row>
    <row r="4" spans="1:16" ht="12.6" thickBot="1">
      <c r="A4" s="735"/>
      <c r="B4" s="736"/>
      <c r="C4" s="738"/>
      <c r="D4" s="724"/>
      <c r="E4" s="724"/>
      <c r="F4" s="724"/>
      <c r="G4" s="724"/>
      <c r="H4" s="724"/>
      <c r="I4" s="725"/>
      <c r="J4" s="726"/>
      <c r="K4" s="724"/>
      <c r="L4" s="724"/>
      <c r="M4" s="724"/>
      <c r="N4" s="724"/>
      <c r="O4" s="724"/>
      <c r="P4" s="725"/>
    </row>
    <row r="5" spans="1:16" ht="13.8">
      <c r="A5" s="403" t="s">
        <v>618</v>
      </c>
      <c r="B5" s="187">
        <v>2009</v>
      </c>
      <c r="C5" s="404">
        <v>593</v>
      </c>
      <c r="D5" s="404" t="s">
        <v>1</v>
      </c>
      <c r="E5" s="404" t="s">
        <v>1</v>
      </c>
      <c r="F5" s="404">
        <v>4</v>
      </c>
      <c r="G5" s="404" t="s">
        <v>1</v>
      </c>
      <c r="H5" s="404" t="s">
        <v>1</v>
      </c>
      <c r="I5" s="404">
        <v>1</v>
      </c>
      <c r="J5" s="404">
        <v>58</v>
      </c>
      <c r="K5" s="404" t="s">
        <v>1</v>
      </c>
      <c r="L5" s="404" t="s">
        <v>1</v>
      </c>
      <c r="M5" s="404" t="s">
        <v>1</v>
      </c>
      <c r="N5" s="404" t="s">
        <v>1</v>
      </c>
      <c r="O5" s="404" t="s">
        <v>1</v>
      </c>
      <c r="P5" s="404">
        <v>1</v>
      </c>
    </row>
    <row r="6" spans="1:16" ht="13.8">
      <c r="A6" s="403" t="s">
        <v>600</v>
      </c>
      <c r="B6" s="187">
        <v>2010</v>
      </c>
      <c r="C6" s="404">
        <v>577</v>
      </c>
      <c r="D6" s="404">
        <v>1</v>
      </c>
      <c r="E6" s="404" t="s">
        <v>1</v>
      </c>
      <c r="F6" s="404">
        <v>5</v>
      </c>
      <c r="G6" s="404" t="s">
        <v>1</v>
      </c>
      <c r="H6" s="404" t="s">
        <v>1</v>
      </c>
      <c r="I6" s="404">
        <v>4</v>
      </c>
      <c r="J6" s="404">
        <v>76</v>
      </c>
      <c r="K6" s="404" t="s">
        <v>1</v>
      </c>
      <c r="L6" s="404" t="s">
        <v>1</v>
      </c>
      <c r="M6" s="404">
        <v>9</v>
      </c>
      <c r="N6" s="404" t="s">
        <v>1</v>
      </c>
      <c r="O6" s="404" t="s">
        <v>1</v>
      </c>
      <c r="P6" s="404">
        <v>1</v>
      </c>
    </row>
    <row r="7" spans="1:16" ht="13.8">
      <c r="A7" s="403" t="s">
        <v>601</v>
      </c>
      <c r="B7" s="187">
        <v>2011</v>
      </c>
      <c r="C7" s="404">
        <f>SUM('[1]9-4 '!D7:P7)+SUM('[1]9-4-1'!C9:P9)+SUM('[1]9-4-2'!C10:N10)</f>
        <v>505</v>
      </c>
      <c r="D7" s="404">
        <v>1</v>
      </c>
      <c r="E7" s="404" t="s">
        <v>1</v>
      </c>
      <c r="F7" s="404">
        <v>4</v>
      </c>
      <c r="G7" s="404">
        <v>0</v>
      </c>
      <c r="H7" s="404">
        <v>1</v>
      </c>
      <c r="I7" s="404">
        <v>2</v>
      </c>
      <c r="J7" s="404">
        <v>50</v>
      </c>
      <c r="K7" s="404">
        <v>0</v>
      </c>
      <c r="L7" s="404">
        <v>0</v>
      </c>
      <c r="M7" s="404">
        <v>11</v>
      </c>
      <c r="N7" s="404">
        <v>0</v>
      </c>
      <c r="O7" s="404">
        <v>0</v>
      </c>
      <c r="P7" s="404">
        <v>0</v>
      </c>
    </row>
    <row r="8" spans="1:16" ht="14.4" thickBot="1">
      <c r="A8" s="405" t="s">
        <v>602</v>
      </c>
      <c r="B8" s="241">
        <v>2012</v>
      </c>
      <c r="C8" s="406">
        <v>579</v>
      </c>
      <c r="D8" s="407">
        <v>1</v>
      </c>
      <c r="E8" s="407" t="s">
        <v>1</v>
      </c>
      <c r="F8" s="407">
        <v>4</v>
      </c>
      <c r="G8" s="407">
        <v>1</v>
      </c>
      <c r="H8" s="407" t="s">
        <v>1</v>
      </c>
      <c r="I8" s="407">
        <v>5</v>
      </c>
      <c r="J8" s="407">
        <v>70</v>
      </c>
      <c r="K8" s="407" t="s">
        <v>1</v>
      </c>
      <c r="L8" s="407">
        <v>1</v>
      </c>
      <c r="M8" s="407">
        <v>8</v>
      </c>
      <c r="N8" s="407" t="s">
        <v>1</v>
      </c>
      <c r="O8" s="407">
        <v>62</v>
      </c>
      <c r="P8" s="407">
        <v>2</v>
      </c>
    </row>
    <row r="9" spans="1:16" ht="13.8">
      <c r="A9" s="408" t="s">
        <v>619</v>
      </c>
      <c r="B9" s="408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1:16" ht="12"/>
    <row r="11" spans="1:16" ht="12"/>
    <row r="12" spans="1:16" ht="12"/>
    <row r="13" spans="1:16" ht="12"/>
    <row r="14" spans="1:16" ht="12"/>
    <row r="15" spans="1:16" ht="12"/>
    <row r="16" spans="1:16" ht="12"/>
    <row r="17" ht="12"/>
  </sheetData>
  <mergeCells count="19">
    <mergeCell ref="A1:I1"/>
    <mergeCell ref="J1:P1"/>
    <mergeCell ref="A2:B2"/>
    <mergeCell ref="O2:P2"/>
    <mergeCell ref="A3:B4"/>
    <mergeCell ref="C3:C4"/>
    <mergeCell ref="D3:D4"/>
    <mergeCell ref="E3:E4"/>
    <mergeCell ref="F3:F4"/>
    <mergeCell ref="G3:G4"/>
    <mergeCell ref="N3:N4"/>
    <mergeCell ref="O3:O4"/>
    <mergeCell ref="P3:P4"/>
    <mergeCell ref="H3:H4"/>
    <mergeCell ref="I3:I4"/>
    <mergeCell ref="J3:J4"/>
    <mergeCell ref="K3:K4"/>
    <mergeCell ref="L3:L4"/>
    <mergeCell ref="M3:M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topLeftCell="A2" zoomScale="60" zoomScaleNormal="90" workbookViewId="0">
      <selection activeCell="A2" sqref="A1:XFD1048576"/>
    </sheetView>
  </sheetViews>
  <sheetFormatPr defaultColWidth="4.8984375" defaultRowHeight="19.95" customHeight="1"/>
  <cols>
    <col min="1" max="1" width="8.3984375" style="151" customWidth="1"/>
    <col min="2" max="2" width="5.296875" style="151" customWidth="1"/>
    <col min="3" max="3" width="10.796875" style="151" customWidth="1"/>
    <col min="4" max="4" width="11.796875" style="151" customWidth="1"/>
    <col min="5" max="9" width="10.796875" style="151" customWidth="1"/>
    <col min="10" max="10" width="12.3984375" style="151" customWidth="1"/>
    <col min="11" max="16" width="9" style="151" customWidth="1"/>
    <col min="17" max="16384" width="4.8984375" style="151"/>
  </cols>
  <sheetData>
    <row r="1" spans="1:16" ht="12.9" hidden="1" customHeight="1">
      <c r="A1" s="409" t="s">
        <v>623</v>
      </c>
      <c r="B1" s="410"/>
      <c r="C1" s="274"/>
      <c r="D1" s="274"/>
      <c r="E1" s="274"/>
      <c r="F1" s="272"/>
      <c r="G1" s="273"/>
      <c r="H1" s="272"/>
      <c r="I1" s="272"/>
      <c r="J1" s="274"/>
    </row>
    <row r="2" spans="1:16" s="411" customFormat="1" ht="37.950000000000003" customHeight="1">
      <c r="A2" s="727" t="s">
        <v>624</v>
      </c>
      <c r="B2" s="519"/>
      <c r="C2" s="519"/>
      <c r="D2" s="519"/>
      <c r="E2" s="519"/>
      <c r="F2" s="519"/>
      <c r="G2" s="519"/>
      <c r="H2" s="519"/>
      <c r="I2" s="727" t="s">
        <v>625</v>
      </c>
      <c r="J2" s="543"/>
      <c r="K2" s="543"/>
      <c r="L2" s="543"/>
      <c r="M2" s="543"/>
      <c r="N2" s="543"/>
      <c r="O2" s="543"/>
      <c r="P2" s="543"/>
    </row>
    <row r="3" spans="1:16" ht="15" customHeight="1" thickBot="1">
      <c r="A3" s="412" t="s">
        <v>597</v>
      </c>
      <c r="O3" s="731" t="s">
        <v>598</v>
      </c>
      <c r="P3" s="732"/>
    </row>
    <row r="4" spans="1:16" ht="25.8" customHeight="1">
      <c r="A4" s="739" t="s">
        <v>626</v>
      </c>
      <c r="B4" s="740"/>
      <c r="C4" s="737" t="s">
        <v>627</v>
      </c>
      <c r="D4" s="746" t="s">
        <v>628</v>
      </c>
      <c r="E4" s="746" t="s">
        <v>629</v>
      </c>
      <c r="F4" s="746" t="s">
        <v>630</v>
      </c>
      <c r="G4" s="746" t="s">
        <v>631</v>
      </c>
      <c r="H4" s="748" t="s">
        <v>632</v>
      </c>
      <c r="I4" s="750" t="s">
        <v>633</v>
      </c>
      <c r="J4" s="746" t="s">
        <v>634</v>
      </c>
      <c r="K4" s="752" t="s">
        <v>635</v>
      </c>
      <c r="L4" s="753"/>
      <c r="M4" s="753"/>
      <c r="N4" s="753"/>
      <c r="O4" s="753"/>
      <c r="P4" s="753"/>
    </row>
    <row r="5" spans="1:16" ht="25.8" customHeight="1">
      <c r="A5" s="741"/>
      <c r="B5" s="742"/>
      <c r="C5" s="745"/>
      <c r="D5" s="747"/>
      <c r="E5" s="747"/>
      <c r="F5" s="747"/>
      <c r="G5" s="747"/>
      <c r="H5" s="749"/>
      <c r="I5" s="751"/>
      <c r="J5" s="747"/>
      <c r="K5" s="275" t="s">
        <v>636</v>
      </c>
      <c r="L5" s="275" t="s">
        <v>637</v>
      </c>
      <c r="M5" s="275" t="s">
        <v>638</v>
      </c>
      <c r="N5" s="275" t="s">
        <v>639</v>
      </c>
      <c r="O5" s="275" t="s">
        <v>640</v>
      </c>
      <c r="P5" s="275" t="s">
        <v>641</v>
      </c>
    </row>
    <row r="6" spans="1:16" ht="25.8" customHeight="1" thickBot="1">
      <c r="A6" s="743"/>
      <c r="B6" s="744"/>
      <c r="C6" s="738"/>
      <c r="D6" s="724"/>
      <c r="E6" s="724"/>
      <c r="F6" s="724"/>
      <c r="G6" s="724"/>
      <c r="H6" s="725"/>
      <c r="I6" s="726"/>
      <c r="J6" s="724"/>
      <c r="K6" s="276" t="s">
        <v>399</v>
      </c>
      <c r="L6" s="276" t="s">
        <v>400</v>
      </c>
      <c r="M6" s="276" t="s">
        <v>401</v>
      </c>
      <c r="N6" s="276" t="s">
        <v>402</v>
      </c>
      <c r="O6" s="276" t="s">
        <v>403</v>
      </c>
      <c r="P6" s="276" t="s">
        <v>404</v>
      </c>
    </row>
    <row r="7" spans="1:16" s="274" customFormat="1" ht="64.2" customHeight="1">
      <c r="A7" s="403" t="s">
        <v>313</v>
      </c>
      <c r="B7" s="187">
        <v>2009</v>
      </c>
      <c r="C7" s="413" t="s">
        <v>1</v>
      </c>
      <c r="D7" s="413" t="s">
        <v>1</v>
      </c>
      <c r="E7" s="413" t="s">
        <v>1</v>
      </c>
      <c r="F7" s="413">
        <v>116</v>
      </c>
      <c r="G7" s="413">
        <v>1</v>
      </c>
      <c r="H7" s="413" t="s">
        <v>1</v>
      </c>
      <c r="I7" s="413">
        <v>59</v>
      </c>
      <c r="J7" s="413" t="s">
        <v>1</v>
      </c>
      <c r="K7" s="413">
        <v>1</v>
      </c>
      <c r="L7" s="413">
        <v>2</v>
      </c>
      <c r="M7" s="413">
        <v>2</v>
      </c>
      <c r="N7" s="413" t="s">
        <v>1</v>
      </c>
      <c r="O7" s="413" t="s">
        <v>1</v>
      </c>
      <c r="P7" s="413" t="s">
        <v>1</v>
      </c>
    </row>
    <row r="8" spans="1:16" s="274" customFormat="1" ht="64.2" customHeight="1">
      <c r="A8" s="403" t="s">
        <v>314</v>
      </c>
      <c r="B8" s="187">
        <v>2010</v>
      </c>
      <c r="C8" s="413">
        <v>1</v>
      </c>
      <c r="D8" s="413" t="s">
        <v>1</v>
      </c>
      <c r="E8" s="413" t="s">
        <v>1</v>
      </c>
      <c r="F8" s="413">
        <v>105</v>
      </c>
      <c r="G8" s="413">
        <v>3</v>
      </c>
      <c r="H8" s="413" t="s">
        <v>1</v>
      </c>
      <c r="I8" s="413">
        <v>50</v>
      </c>
      <c r="J8" s="413">
        <v>2</v>
      </c>
      <c r="K8" s="413">
        <v>1</v>
      </c>
      <c r="L8" s="413" t="s">
        <v>1</v>
      </c>
      <c r="M8" s="413" t="s">
        <v>1</v>
      </c>
      <c r="N8" s="413" t="s">
        <v>1</v>
      </c>
      <c r="O8" s="413" t="s">
        <v>1</v>
      </c>
      <c r="P8" s="413" t="s">
        <v>1</v>
      </c>
    </row>
    <row r="9" spans="1:16" s="274" customFormat="1" ht="64.2" customHeight="1">
      <c r="A9" s="403" t="s">
        <v>315</v>
      </c>
      <c r="B9" s="187">
        <v>2011</v>
      </c>
      <c r="C9" s="404">
        <v>1</v>
      </c>
      <c r="D9" s="404">
        <v>1</v>
      </c>
      <c r="E9" s="404">
        <v>0</v>
      </c>
      <c r="F9" s="404">
        <v>102</v>
      </c>
      <c r="G9" s="413">
        <v>4</v>
      </c>
      <c r="H9" s="404"/>
      <c r="I9" s="404">
        <v>51</v>
      </c>
      <c r="J9" s="404">
        <v>2</v>
      </c>
      <c r="K9" s="404">
        <v>0</v>
      </c>
      <c r="L9" s="404">
        <v>2</v>
      </c>
      <c r="M9" s="404">
        <v>2</v>
      </c>
      <c r="N9" s="404">
        <v>0</v>
      </c>
      <c r="O9" s="404">
        <v>0</v>
      </c>
      <c r="P9" s="404">
        <v>0</v>
      </c>
    </row>
    <row r="10" spans="1:16" s="274" customFormat="1" ht="64.2" customHeight="1" thickBot="1">
      <c r="A10" s="405" t="s">
        <v>379</v>
      </c>
      <c r="B10" s="241">
        <v>2012</v>
      </c>
      <c r="C10" s="407">
        <v>0</v>
      </c>
      <c r="D10" s="407">
        <v>0</v>
      </c>
      <c r="E10" s="407">
        <v>1</v>
      </c>
      <c r="F10" s="407">
        <v>73</v>
      </c>
      <c r="G10" s="414">
        <v>1</v>
      </c>
      <c r="H10" s="407"/>
      <c r="I10" s="407">
        <v>74</v>
      </c>
      <c r="J10" s="407">
        <v>1</v>
      </c>
      <c r="K10" s="407">
        <v>0</v>
      </c>
      <c r="L10" s="407">
        <v>2</v>
      </c>
      <c r="M10" s="407">
        <v>0</v>
      </c>
      <c r="N10" s="407">
        <v>0</v>
      </c>
      <c r="O10" s="407">
        <v>0</v>
      </c>
      <c r="P10" s="407">
        <v>0</v>
      </c>
    </row>
    <row r="11" spans="1:16" ht="16.95" customHeight="1">
      <c r="A11" s="408" t="s">
        <v>622</v>
      </c>
      <c r="B11" s="408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</row>
    <row r="12" spans="1:16" ht="13.95" customHeight="1">
      <c r="A12" s="415"/>
      <c r="B12" s="415"/>
      <c r="C12" s="415"/>
      <c r="D12" s="415"/>
      <c r="E12" s="415"/>
      <c r="F12" s="415"/>
      <c r="G12" s="415"/>
    </row>
    <row r="13" spans="1:16" ht="22.95" customHeight="1"/>
    <row r="14" spans="1:16" ht="22.95" customHeight="1"/>
    <row r="15" spans="1:16" ht="22.95" customHeight="1"/>
    <row r="16" spans="1:16" ht="22.95" customHeight="1"/>
    <row r="17" ht="22.95" customHeight="1"/>
    <row r="18" ht="22.95" customHeight="1"/>
  </sheetData>
  <mergeCells count="13">
    <mergeCell ref="A2:H2"/>
    <mergeCell ref="I2:P2"/>
    <mergeCell ref="O3:P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P4"/>
  </mergeCells>
  <phoneticPr fontId="4" type="noConversion"/>
  <printOptions horizontalCentered="1"/>
  <pageMargins left="0.35433070866141736" right="0.35433070866141736" top="0.39370078740157483" bottom="0.59055118110236227" header="0.51181102362204722" footer="0.51181102362204722"/>
  <pageSetup paperSize="9" scale="90" firstPageNumber="41" pageOrder="overThenDown" orientation="portrait" r:id="rId1"/>
  <headerFooter alignWithMargins="0">
    <oddFooter>&amp;C&amp;P</oddFooter>
    <evenFooter>&amp;C45</evenFooter>
  </headerFooter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60" zoomScaleNormal="100" workbookViewId="0">
      <selection activeCell="S12" sqref="S12"/>
    </sheetView>
  </sheetViews>
  <sheetFormatPr defaultColWidth="4.8984375" defaultRowHeight="12"/>
  <cols>
    <col min="1" max="1" width="9.19921875" style="151" customWidth="1"/>
    <col min="2" max="2" width="6.59765625" style="151" customWidth="1"/>
    <col min="3" max="9" width="11.09765625" style="151" customWidth="1"/>
    <col min="10" max="13" width="12.5" style="151" customWidth="1"/>
    <col min="14" max="14" width="13.69921875" style="151" customWidth="1"/>
    <col min="15" max="16384" width="4.8984375" style="151"/>
  </cols>
  <sheetData>
    <row r="1" spans="1:14" s="411" customFormat="1" ht="37.950000000000003" customHeight="1">
      <c r="A1" s="694" t="s">
        <v>642</v>
      </c>
      <c r="B1" s="694"/>
      <c r="C1" s="694"/>
      <c r="D1" s="694"/>
      <c r="E1" s="694"/>
      <c r="F1" s="693"/>
      <c r="G1" s="693"/>
      <c r="H1" s="711"/>
      <c r="I1" s="693" t="s">
        <v>643</v>
      </c>
      <c r="J1" s="543"/>
      <c r="K1" s="543"/>
      <c r="L1" s="543"/>
      <c r="M1" s="543"/>
      <c r="N1" s="543"/>
    </row>
    <row r="2" spans="1:14" ht="15" customHeight="1" thickBot="1">
      <c r="A2" s="412" t="s">
        <v>597</v>
      </c>
      <c r="B2" s="416"/>
      <c r="C2" s="274"/>
      <c r="D2" s="274"/>
      <c r="E2" s="274"/>
      <c r="F2" s="274"/>
      <c r="G2" s="274"/>
      <c r="H2" s="274"/>
      <c r="M2" s="731" t="s">
        <v>603</v>
      </c>
      <c r="N2" s="732"/>
    </row>
    <row r="3" spans="1:14" s="278" customFormat="1" ht="22.95" customHeight="1">
      <c r="A3" s="760" t="s">
        <v>644</v>
      </c>
      <c r="B3" s="761"/>
      <c r="C3" s="766" t="s">
        <v>645</v>
      </c>
      <c r="D3" s="667" t="s">
        <v>646</v>
      </c>
      <c r="E3" s="769" t="s">
        <v>647</v>
      </c>
      <c r="F3" s="769"/>
      <c r="G3" s="769"/>
      <c r="H3" s="769"/>
      <c r="I3" s="667" t="s">
        <v>648</v>
      </c>
      <c r="J3" s="667" t="s">
        <v>649</v>
      </c>
      <c r="K3" s="667" t="s">
        <v>650</v>
      </c>
      <c r="L3" s="667" t="s">
        <v>651</v>
      </c>
      <c r="M3" s="667" t="s">
        <v>652</v>
      </c>
      <c r="N3" s="667" t="s">
        <v>653</v>
      </c>
    </row>
    <row r="4" spans="1:14" s="278" customFormat="1" ht="36.6" customHeight="1">
      <c r="A4" s="762"/>
      <c r="B4" s="763"/>
      <c r="C4" s="767"/>
      <c r="D4" s="754"/>
      <c r="E4" s="756" t="s">
        <v>654</v>
      </c>
      <c r="F4" s="756"/>
      <c r="G4" s="417" t="s">
        <v>655</v>
      </c>
      <c r="H4" s="757" t="s">
        <v>656</v>
      </c>
      <c r="I4" s="754"/>
      <c r="J4" s="754"/>
      <c r="K4" s="754"/>
      <c r="L4" s="754"/>
      <c r="M4" s="754"/>
      <c r="N4" s="754"/>
    </row>
    <row r="5" spans="1:14" s="278" customFormat="1" ht="22.95" customHeight="1">
      <c r="A5" s="762"/>
      <c r="B5" s="763"/>
      <c r="C5" s="767"/>
      <c r="D5" s="754"/>
      <c r="E5" s="418" t="s">
        <v>657</v>
      </c>
      <c r="F5" s="419" t="s">
        <v>658</v>
      </c>
      <c r="G5" s="419" t="s">
        <v>658</v>
      </c>
      <c r="H5" s="758"/>
      <c r="I5" s="754"/>
      <c r="J5" s="754"/>
      <c r="K5" s="754"/>
      <c r="L5" s="754"/>
      <c r="M5" s="754"/>
      <c r="N5" s="754"/>
    </row>
    <row r="6" spans="1:14" s="278" customFormat="1" ht="22.95" customHeight="1" thickBot="1">
      <c r="A6" s="764"/>
      <c r="B6" s="765"/>
      <c r="C6" s="768"/>
      <c r="D6" s="755"/>
      <c r="E6" s="279" t="s">
        <v>581</v>
      </c>
      <c r="F6" s="280" t="s">
        <v>582</v>
      </c>
      <c r="G6" s="280" t="s">
        <v>582</v>
      </c>
      <c r="H6" s="759"/>
      <c r="I6" s="755"/>
      <c r="J6" s="755"/>
      <c r="K6" s="755"/>
      <c r="L6" s="755"/>
      <c r="M6" s="755"/>
      <c r="N6" s="755"/>
    </row>
    <row r="7" spans="1:14" s="278" customFormat="1" ht="55.2" customHeight="1">
      <c r="A7" s="186" t="s">
        <v>618</v>
      </c>
      <c r="B7" s="187">
        <v>2009</v>
      </c>
      <c r="C7" s="413">
        <v>26</v>
      </c>
      <c r="D7" s="413" t="s">
        <v>1</v>
      </c>
      <c r="E7" s="413" t="s">
        <v>1</v>
      </c>
      <c r="F7" s="413" t="s">
        <v>1</v>
      </c>
      <c r="G7" s="413" t="s">
        <v>1</v>
      </c>
      <c r="H7" s="413">
        <v>147</v>
      </c>
      <c r="I7" s="413" t="s">
        <v>1</v>
      </c>
      <c r="J7" s="413">
        <v>6</v>
      </c>
      <c r="K7" s="413">
        <v>9</v>
      </c>
      <c r="L7" s="413">
        <v>11</v>
      </c>
      <c r="M7" s="413">
        <v>147</v>
      </c>
      <c r="N7" s="413">
        <v>2</v>
      </c>
    </row>
    <row r="8" spans="1:14" s="278" customFormat="1" ht="55.2" customHeight="1">
      <c r="A8" s="186" t="s">
        <v>255</v>
      </c>
      <c r="B8" s="187">
        <v>2010</v>
      </c>
      <c r="C8" s="413">
        <v>12</v>
      </c>
      <c r="D8" s="413">
        <v>2</v>
      </c>
      <c r="E8" s="413" t="s">
        <v>1</v>
      </c>
      <c r="F8" s="413" t="s">
        <v>1</v>
      </c>
      <c r="G8" s="413" t="s">
        <v>1</v>
      </c>
      <c r="H8" s="413">
        <v>126</v>
      </c>
      <c r="I8" s="413" t="s">
        <v>1</v>
      </c>
      <c r="J8" s="413">
        <v>10</v>
      </c>
      <c r="K8" s="413">
        <v>15</v>
      </c>
      <c r="L8" s="413">
        <v>15</v>
      </c>
      <c r="M8" s="413">
        <v>57</v>
      </c>
      <c r="N8" s="413">
        <v>1</v>
      </c>
    </row>
    <row r="9" spans="1:14" s="278" customFormat="1" ht="55.2" customHeight="1">
      <c r="A9" s="186" t="s">
        <v>256</v>
      </c>
      <c r="B9" s="187">
        <v>2011</v>
      </c>
      <c r="C9" s="404">
        <v>34</v>
      </c>
      <c r="D9" s="404">
        <v>1</v>
      </c>
      <c r="E9" s="404">
        <v>0</v>
      </c>
      <c r="F9" s="404">
        <v>0</v>
      </c>
      <c r="G9" s="404">
        <v>0</v>
      </c>
      <c r="H9" s="404">
        <v>121</v>
      </c>
      <c r="I9" s="404">
        <v>11</v>
      </c>
      <c r="J9" s="404">
        <v>5</v>
      </c>
      <c r="K9" s="404">
        <v>14</v>
      </c>
      <c r="L9" s="404">
        <v>2</v>
      </c>
      <c r="M9" s="404">
        <v>104</v>
      </c>
      <c r="N9" s="404">
        <v>0</v>
      </c>
    </row>
    <row r="10" spans="1:14" s="278" customFormat="1" ht="55.2" customHeight="1" thickBot="1">
      <c r="A10" s="240" t="s">
        <v>257</v>
      </c>
      <c r="B10" s="241">
        <v>2012</v>
      </c>
      <c r="C10" s="407">
        <v>17</v>
      </c>
      <c r="D10" s="407">
        <v>0</v>
      </c>
      <c r="E10" s="407">
        <v>0</v>
      </c>
      <c r="F10" s="407">
        <v>0</v>
      </c>
      <c r="G10" s="407">
        <v>0</v>
      </c>
      <c r="H10" s="407">
        <v>111</v>
      </c>
      <c r="I10" s="407">
        <v>8</v>
      </c>
      <c r="J10" s="407">
        <v>7</v>
      </c>
      <c r="K10" s="407">
        <v>19</v>
      </c>
      <c r="L10" s="407">
        <v>18</v>
      </c>
      <c r="M10" s="407">
        <v>91</v>
      </c>
      <c r="N10" s="407">
        <v>0</v>
      </c>
    </row>
    <row r="11" spans="1:14" ht="18" customHeight="1">
      <c r="A11" s="408" t="s">
        <v>619</v>
      </c>
      <c r="B11" s="420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</row>
    <row r="12" spans="1:14" ht="22.95" customHeight="1"/>
    <row r="13" spans="1:14" ht="22.95" customHeight="1"/>
    <row r="14" spans="1:14" ht="22.95" customHeight="1"/>
    <row r="15" spans="1:14" ht="22.95" customHeight="1"/>
    <row r="16" spans="1:14" ht="22.95" customHeight="1"/>
    <row r="17" ht="22.95" customHeight="1"/>
    <row r="18" ht="19.95" customHeight="1"/>
    <row r="19" ht="19.95" customHeight="1"/>
    <row r="20" ht="19.95" customHeight="1"/>
    <row r="21" ht="19.95" customHeight="1"/>
    <row r="22" ht="19.95" customHeight="1"/>
    <row r="23" ht="19.95" customHeight="1"/>
    <row r="24" ht="19.95" customHeight="1"/>
    <row r="25" ht="19.95" customHeight="1"/>
    <row r="26" ht="19.95" customHeight="1"/>
    <row r="27" ht="19.95" customHeight="1"/>
    <row r="28" ht="19.95" customHeight="1"/>
    <row r="29" ht="19.95" customHeight="1"/>
    <row r="30" ht="19.95" customHeight="1"/>
    <row r="31" ht="19.95" customHeight="1"/>
    <row r="32" ht="19.95" customHeight="1"/>
  </sheetData>
  <mergeCells count="15">
    <mergeCell ref="A1:H1"/>
    <mergeCell ref="I1:N1"/>
    <mergeCell ref="M2:N2"/>
    <mergeCell ref="A3:B6"/>
    <mergeCell ref="C3:C6"/>
    <mergeCell ref="D3:D6"/>
    <mergeCell ref="E3:H3"/>
    <mergeCell ref="I3:I6"/>
    <mergeCell ref="J3:J6"/>
    <mergeCell ref="K3:K6"/>
    <mergeCell ref="L3:L6"/>
    <mergeCell ref="M3:M6"/>
    <mergeCell ref="N3:N6"/>
    <mergeCell ref="E4:F4"/>
    <mergeCell ref="H4:H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headerFooter>
    <oddFooter>&amp;C&amp;P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="60" zoomScaleNormal="80" workbookViewId="0">
      <selection activeCell="C27" sqref="C27:J27"/>
    </sheetView>
  </sheetViews>
  <sheetFormatPr defaultRowHeight="19.95" customHeight="1"/>
  <cols>
    <col min="1" max="1" width="8" style="1" customWidth="1"/>
    <col min="2" max="2" width="7.09765625" style="1" customWidth="1"/>
    <col min="3" max="3" width="8.796875" style="1"/>
    <col min="4" max="4" width="8.3984375" style="1" customWidth="1"/>
    <col min="5" max="6" width="8.796875" style="1"/>
    <col min="7" max="7" width="8.796875" style="1" customWidth="1"/>
    <col min="8" max="8" width="6.8984375" style="1" customWidth="1"/>
    <col min="9" max="11" width="8.796875" style="1"/>
    <col min="12" max="13" width="8.5" style="1" customWidth="1"/>
    <col min="14" max="14" width="11.09765625" style="1" customWidth="1"/>
    <col min="15" max="15" width="9.59765625" style="1" customWidth="1"/>
    <col min="16" max="16" width="8.796875" style="1"/>
    <col min="17" max="17" width="8.8984375" style="1" customWidth="1"/>
    <col min="18" max="18" width="8.796875" style="1"/>
    <col min="19" max="19" width="6.296875" style="1" customWidth="1"/>
    <col min="20" max="20" width="5.59765625" style="1" customWidth="1"/>
    <col min="21" max="21" width="2.296875" style="1" customWidth="1"/>
    <col min="22" max="16384" width="8.796875" style="1"/>
  </cols>
  <sheetData>
    <row r="1" spans="1:23" ht="26.4" customHeight="1">
      <c r="A1" s="627" t="s">
        <v>659</v>
      </c>
      <c r="B1" s="519"/>
      <c r="C1" s="519"/>
      <c r="D1" s="519"/>
      <c r="E1" s="519"/>
      <c r="F1" s="519"/>
      <c r="G1" s="519"/>
      <c r="H1" s="519"/>
      <c r="I1" s="711"/>
      <c r="J1" s="711"/>
      <c r="K1" s="852" t="s">
        <v>436</v>
      </c>
      <c r="L1" s="629"/>
      <c r="M1" s="629"/>
      <c r="N1" s="629"/>
      <c r="O1" s="629"/>
      <c r="P1" s="630"/>
      <c r="Q1" s="630"/>
      <c r="R1" s="630"/>
      <c r="S1" s="630"/>
      <c r="T1" s="819"/>
      <c r="U1" s="819"/>
    </row>
    <row r="2" spans="1:23" ht="12.6" customHeight="1" thickBot="1">
      <c r="A2" s="820" t="s">
        <v>660</v>
      </c>
      <c r="B2" s="853"/>
      <c r="C2" s="853"/>
      <c r="D2" s="853"/>
      <c r="E2" s="853"/>
      <c r="F2" s="853"/>
      <c r="G2" s="853"/>
      <c r="H2" s="853"/>
      <c r="I2" s="854"/>
      <c r="J2" s="854"/>
      <c r="K2" s="855" t="s">
        <v>405</v>
      </c>
      <c r="L2" s="648"/>
      <c r="M2" s="648"/>
      <c r="N2" s="648"/>
      <c r="O2" s="648"/>
      <c r="P2" s="648"/>
      <c r="Q2" s="648"/>
      <c r="R2" s="648"/>
      <c r="S2" s="648"/>
      <c r="T2" s="648"/>
      <c r="U2" s="648"/>
    </row>
    <row r="3" spans="1:23" ht="25.5" customHeight="1">
      <c r="A3" s="856" t="s">
        <v>661</v>
      </c>
      <c r="B3" s="857"/>
      <c r="C3" s="862" t="s">
        <v>662</v>
      </c>
      <c r="D3" s="865" t="s">
        <v>663</v>
      </c>
      <c r="E3" s="866"/>
      <c r="F3" s="866"/>
      <c r="G3" s="866"/>
      <c r="H3" s="866"/>
      <c r="I3" s="867"/>
      <c r="J3" s="867"/>
      <c r="K3" s="866" t="s">
        <v>664</v>
      </c>
      <c r="L3" s="868"/>
      <c r="M3" s="868"/>
      <c r="N3" s="868"/>
      <c r="O3" s="868"/>
      <c r="P3" s="868"/>
      <c r="Q3" s="868"/>
      <c r="R3" s="868"/>
      <c r="S3" s="868"/>
      <c r="T3" s="869"/>
      <c r="U3" s="869"/>
    </row>
    <row r="4" spans="1:23" ht="57" customHeight="1">
      <c r="A4" s="858"/>
      <c r="B4" s="859"/>
      <c r="C4" s="863"/>
      <c r="D4" s="835" t="s">
        <v>665</v>
      </c>
      <c r="E4" s="835" t="s">
        <v>666</v>
      </c>
      <c r="F4" s="835" t="s">
        <v>667</v>
      </c>
      <c r="G4" s="835" t="s">
        <v>668</v>
      </c>
      <c r="H4" s="837" t="s">
        <v>669</v>
      </c>
      <c r="I4" s="845"/>
      <c r="J4" s="845"/>
      <c r="K4" s="835" t="s">
        <v>670</v>
      </c>
      <c r="L4" s="835" t="s">
        <v>671</v>
      </c>
      <c r="M4" s="835" t="s">
        <v>672</v>
      </c>
      <c r="N4" s="835" t="s">
        <v>673</v>
      </c>
      <c r="O4" s="835" t="s">
        <v>674</v>
      </c>
      <c r="P4" s="835" t="s">
        <v>675</v>
      </c>
      <c r="Q4" s="835" t="s">
        <v>676</v>
      </c>
      <c r="R4" s="835" t="s">
        <v>677</v>
      </c>
      <c r="S4" s="837" t="s">
        <v>678</v>
      </c>
      <c r="T4" s="838"/>
      <c r="U4" s="838"/>
    </row>
    <row r="5" spans="1:23" ht="12.6" customHeight="1" thickBot="1">
      <c r="A5" s="860"/>
      <c r="B5" s="861"/>
      <c r="C5" s="864"/>
      <c r="D5" s="836"/>
      <c r="E5" s="836"/>
      <c r="F5" s="836"/>
      <c r="G5" s="836"/>
      <c r="H5" s="846"/>
      <c r="I5" s="847"/>
      <c r="J5" s="847"/>
      <c r="K5" s="836"/>
      <c r="L5" s="836"/>
      <c r="M5" s="836"/>
      <c r="N5" s="836"/>
      <c r="O5" s="836"/>
      <c r="P5" s="836"/>
      <c r="Q5" s="836"/>
      <c r="R5" s="836"/>
      <c r="S5" s="839"/>
      <c r="T5" s="840"/>
      <c r="U5" s="840"/>
    </row>
    <row r="6" spans="1:23" ht="25.05" customHeight="1">
      <c r="A6" s="421" t="s">
        <v>142</v>
      </c>
      <c r="B6" s="422">
        <v>2013</v>
      </c>
      <c r="C6" s="423">
        <v>389</v>
      </c>
      <c r="D6" s="424" t="s">
        <v>1</v>
      </c>
      <c r="E6" s="424" t="s">
        <v>1</v>
      </c>
      <c r="F6" s="424" t="s">
        <v>1</v>
      </c>
      <c r="G6" s="424" t="s">
        <v>1</v>
      </c>
      <c r="H6" s="816" t="s">
        <v>1</v>
      </c>
      <c r="I6" s="816"/>
      <c r="J6" s="816"/>
      <c r="K6" s="424" t="s">
        <v>1</v>
      </c>
      <c r="L6" s="424" t="s">
        <v>1</v>
      </c>
      <c r="M6" s="424" t="s">
        <v>1</v>
      </c>
      <c r="N6" s="424" t="s">
        <v>1</v>
      </c>
      <c r="O6" s="424">
        <v>1</v>
      </c>
      <c r="P6" s="424" t="s">
        <v>1</v>
      </c>
      <c r="Q6" s="424" t="s">
        <v>1</v>
      </c>
      <c r="R6" s="424" t="s">
        <v>1</v>
      </c>
      <c r="S6" s="816" t="s">
        <v>1</v>
      </c>
      <c r="T6" s="816"/>
      <c r="U6" s="816"/>
    </row>
    <row r="7" spans="1:23" ht="25.95" hidden="1" customHeight="1">
      <c r="A7" s="780" t="s">
        <v>679</v>
      </c>
      <c r="B7" s="781"/>
      <c r="C7" s="781"/>
      <c r="D7" s="781"/>
      <c r="E7" s="781"/>
      <c r="F7" s="781"/>
      <c r="G7" s="781"/>
      <c r="H7" s="781"/>
      <c r="I7" s="781"/>
      <c r="J7" s="781"/>
      <c r="K7" s="782" t="s">
        <v>406</v>
      </c>
      <c r="L7" s="783"/>
      <c r="M7" s="783"/>
      <c r="N7" s="783"/>
      <c r="O7" s="783"/>
      <c r="P7" s="783"/>
      <c r="Q7" s="783"/>
      <c r="R7" s="783"/>
      <c r="S7" s="783"/>
      <c r="T7" s="784"/>
      <c r="U7" s="784"/>
    </row>
    <row r="8" spans="1:23" ht="25.95" hidden="1" customHeight="1">
      <c r="A8" s="785" t="s">
        <v>680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281"/>
      <c r="N8" s="281"/>
      <c r="O8" s="841" t="s">
        <v>407</v>
      </c>
      <c r="P8" s="842"/>
      <c r="Q8" s="842"/>
      <c r="R8" s="281"/>
      <c r="S8" s="281"/>
      <c r="T8" s="843" t="s">
        <v>408</v>
      </c>
      <c r="U8" s="844"/>
    </row>
    <row r="9" spans="1:23" ht="25.05" customHeight="1">
      <c r="A9" s="247" t="s">
        <v>690</v>
      </c>
      <c r="B9" s="255">
        <v>2014</v>
      </c>
      <c r="C9" s="425">
        <v>556</v>
      </c>
      <c r="D9" s="282">
        <v>0</v>
      </c>
      <c r="E9" s="282">
        <v>0</v>
      </c>
      <c r="F9" s="282">
        <v>0</v>
      </c>
      <c r="G9" s="282">
        <v>0</v>
      </c>
      <c r="H9" s="773">
        <v>0</v>
      </c>
      <c r="I9" s="772"/>
      <c r="J9" s="772"/>
      <c r="K9" s="282">
        <v>0</v>
      </c>
      <c r="L9" s="283">
        <v>0</v>
      </c>
      <c r="M9" s="425">
        <v>16</v>
      </c>
      <c r="N9" s="284">
        <v>0</v>
      </c>
      <c r="O9" s="285">
        <v>0</v>
      </c>
      <c r="P9" s="426">
        <v>0</v>
      </c>
      <c r="Q9" s="426">
        <v>0</v>
      </c>
      <c r="R9" s="286">
        <v>0</v>
      </c>
      <c r="S9" s="773">
        <v>3</v>
      </c>
      <c r="T9" s="773"/>
      <c r="U9" s="773"/>
    </row>
    <row r="10" spans="1:23" s="192" customFormat="1" ht="25.05" customHeight="1" thickBot="1">
      <c r="A10" s="247" t="s">
        <v>691</v>
      </c>
      <c r="B10" s="255">
        <v>2015</v>
      </c>
      <c r="C10" s="425">
        <v>556</v>
      </c>
      <c r="D10" s="282">
        <v>0</v>
      </c>
      <c r="E10" s="282">
        <v>0</v>
      </c>
      <c r="F10" s="282">
        <v>0</v>
      </c>
      <c r="G10" s="282">
        <v>0</v>
      </c>
      <c r="H10" s="773">
        <v>0</v>
      </c>
      <c r="I10" s="773"/>
      <c r="J10" s="773"/>
      <c r="K10" s="283">
        <v>0</v>
      </c>
      <c r="L10" s="285">
        <v>0</v>
      </c>
      <c r="M10" s="425">
        <v>18</v>
      </c>
      <c r="N10" s="284">
        <v>0</v>
      </c>
      <c r="O10" s="285">
        <v>0</v>
      </c>
      <c r="P10" s="426">
        <v>0</v>
      </c>
      <c r="Q10" s="426">
        <v>0</v>
      </c>
      <c r="R10" s="286">
        <v>0</v>
      </c>
      <c r="S10" s="773">
        <v>1</v>
      </c>
      <c r="T10" s="773"/>
      <c r="U10" s="773"/>
    </row>
    <row r="11" spans="1:23" ht="25.5" customHeight="1">
      <c r="A11" s="791" t="s">
        <v>692</v>
      </c>
      <c r="B11" s="505"/>
      <c r="C11" s="796" t="s">
        <v>693</v>
      </c>
      <c r="D11" s="827"/>
      <c r="E11" s="827"/>
      <c r="F11" s="827"/>
      <c r="G11" s="827"/>
      <c r="H11" s="827"/>
      <c r="I11" s="827"/>
      <c r="J11" s="827"/>
      <c r="K11" s="650" t="s">
        <v>409</v>
      </c>
      <c r="L11" s="652"/>
      <c r="M11" s="652"/>
      <c r="N11" s="652"/>
      <c r="O11" s="652"/>
      <c r="P11" s="652"/>
      <c r="Q11" s="652"/>
      <c r="R11" s="640" t="s">
        <v>694</v>
      </c>
      <c r="S11" s="827"/>
      <c r="T11" s="827"/>
      <c r="U11" s="827"/>
    </row>
    <row r="12" spans="1:23" ht="28.95" customHeight="1">
      <c r="A12" s="826"/>
      <c r="B12" s="793"/>
      <c r="C12" s="801" t="s">
        <v>695</v>
      </c>
      <c r="D12" s="828" t="s">
        <v>696</v>
      </c>
      <c r="E12" s="812"/>
      <c r="F12" s="801" t="s">
        <v>697</v>
      </c>
      <c r="G12" s="801" t="s">
        <v>698</v>
      </c>
      <c r="H12" s="801" t="s">
        <v>699</v>
      </c>
      <c r="I12" s="829" t="s">
        <v>700</v>
      </c>
      <c r="J12" s="828"/>
      <c r="K12" s="621" t="s">
        <v>701</v>
      </c>
      <c r="L12" s="621" t="s">
        <v>702</v>
      </c>
      <c r="M12" s="621" t="s">
        <v>703</v>
      </c>
      <c r="N12" s="621" t="s">
        <v>704</v>
      </c>
      <c r="O12" s="621" t="s">
        <v>705</v>
      </c>
      <c r="P12" s="621" t="s">
        <v>706</v>
      </c>
      <c r="Q12" s="621" t="s">
        <v>707</v>
      </c>
      <c r="R12" s="625" t="s">
        <v>708</v>
      </c>
      <c r="S12" s="831"/>
      <c r="T12" s="625" t="s">
        <v>709</v>
      </c>
      <c r="U12" s="833"/>
      <c r="W12" s="427"/>
    </row>
    <row r="13" spans="1:23" ht="73.5" customHeight="1" thickBot="1">
      <c r="A13" s="794"/>
      <c r="B13" s="795"/>
      <c r="C13" s="802"/>
      <c r="D13" s="293" t="s">
        <v>710</v>
      </c>
      <c r="E13" s="292" t="s">
        <v>711</v>
      </c>
      <c r="F13" s="802"/>
      <c r="G13" s="802"/>
      <c r="H13" s="802"/>
      <c r="I13" s="292" t="s">
        <v>712</v>
      </c>
      <c r="J13" s="428" t="s">
        <v>713</v>
      </c>
      <c r="K13" s="830"/>
      <c r="L13" s="830"/>
      <c r="M13" s="830"/>
      <c r="N13" s="830"/>
      <c r="O13" s="830"/>
      <c r="P13" s="830"/>
      <c r="Q13" s="830"/>
      <c r="R13" s="626"/>
      <c r="S13" s="832"/>
      <c r="T13" s="626"/>
      <c r="U13" s="834"/>
    </row>
    <row r="14" spans="1:23" ht="25.05" customHeight="1">
      <c r="A14" s="421" t="s">
        <v>714</v>
      </c>
      <c r="B14" s="422">
        <v>2013</v>
      </c>
      <c r="C14" s="423">
        <v>7</v>
      </c>
      <c r="D14" s="424" t="s">
        <v>1</v>
      </c>
      <c r="E14" s="424" t="s">
        <v>1</v>
      </c>
      <c r="F14" s="424" t="s">
        <v>1</v>
      </c>
      <c r="G14" s="424" t="s">
        <v>1</v>
      </c>
      <c r="H14" s="424" t="s">
        <v>1</v>
      </c>
      <c r="I14" s="429" t="s">
        <v>410</v>
      </c>
      <c r="J14" s="429" t="s">
        <v>1</v>
      </c>
      <c r="K14" s="424" t="s">
        <v>1</v>
      </c>
      <c r="L14" s="424" t="s">
        <v>1</v>
      </c>
      <c r="M14" s="424">
        <v>7</v>
      </c>
      <c r="N14" s="424" t="s">
        <v>1</v>
      </c>
      <c r="O14" s="424" t="s">
        <v>1</v>
      </c>
      <c r="P14" s="424" t="s">
        <v>1</v>
      </c>
      <c r="Q14" s="424" t="s">
        <v>1</v>
      </c>
      <c r="R14" s="816">
        <v>1</v>
      </c>
      <c r="S14" s="816"/>
      <c r="T14" s="817" t="s">
        <v>244</v>
      </c>
      <c r="U14" s="817"/>
    </row>
    <row r="15" spans="1:23" ht="25.95" hidden="1" customHeight="1">
      <c r="A15" s="627" t="s">
        <v>715</v>
      </c>
      <c r="B15" s="519"/>
      <c r="C15" s="519"/>
      <c r="D15" s="519"/>
      <c r="E15" s="519"/>
      <c r="F15" s="519"/>
      <c r="G15" s="519"/>
      <c r="H15" s="519"/>
      <c r="I15" s="519"/>
      <c r="J15" s="519"/>
      <c r="K15" s="818" t="s">
        <v>411</v>
      </c>
      <c r="L15" s="630"/>
      <c r="M15" s="630"/>
      <c r="N15" s="630"/>
      <c r="O15" s="630"/>
      <c r="P15" s="630"/>
      <c r="Q15" s="630"/>
      <c r="R15" s="630"/>
      <c r="S15" s="630"/>
      <c r="T15" s="819"/>
      <c r="U15" s="819"/>
    </row>
    <row r="16" spans="1:23" ht="25.95" hidden="1" customHeight="1">
      <c r="A16" s="820" t="s">
        <v>716</v>
      </c>
      <c r="B16" s="820"/>
      <c r="C16" s="821"/>
      <c r="D16" s="821"/>
      <c r="E16" s="821"/>
      <c r="F16" s="821"/>
      <c r="G16" s="821"/>
      <c r="H16" s="821"/>
      <c r="I16" s="821"/>
      <c r="J16" s="821"/>
      <c r="K16" s="821"/>
      <c r="L16" s="287" t="s">
        <v>412</v>
      </c>
      <c r="M16" s="430"/>
      <c r="N16" s="431"/>
      <c r="O16" s="822" t="s">
        <v>407</v>
      </c>
      <c r="P16" s="823"/>
      <c r="Q16" s="823"/>
      <c r="R16" s="430"/>
      <c r="S16" s="824" t="s">
        <v>408</v>
      </c>
      <c r="T16" s="824"/>
      <c r="U16" s="825"/>
    </row>
    <row r="17" spans="1:22" ht="25.05" customHeight="1">
      <c r="A17" s="247" t="s">
        <v>690</v>
      </c>
      <c r="B17" s="255">
        <v>2014</v>
      </c>
      <c r="C17" s="432">
        <v>8</v>
      </c>
      <c r="D17" s="283">
        <v>0</v>
      </c>
      <c r="E17" s="283">
        <v>0</v>
      </c>
      <c r="F17" s="283">
        <v>0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90">
        <v>0</v>
      </c>
      <c r="M17" s="425">
        <v>1</v>
      </c>
      <c r="N17" s="426">
        <v>0</v>
      </c>
      <c r="O17" s="291">
        <v>0</v>
      </c>
      <c r="P17" s="426">
        <v>0</v>
      </c>
      <c r="Q17" s="426">
        <v>0</v>
      </c>
      <c r="R17" s="773">
        <v>0</v>
      </c>
      <c r="S17" s="772"/>
      <c r="T17" s="773">
        <v>0</v>
      </c>
      <c r="U17" s="772"/>
    </row>
    <row r="18" spans="1:22" ht="25.05" customHeight="1" thickBot="1">
      <c r="A18" s="247" t="s">
        <v>691</v>
      </c>
      <c r="B18" s="255">
        <v>2015</v>
      </c>
      <c r="C18" s="432">
        <v>3</v>
      </c>
      <c r="D18" s="283">
        <v>0</v>
      </c>
      <c r="E18" s="283">
        <v>1</v>
      </c>
      <c r="F18" s="283">
        <v>0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90">
        <v>0</v>
      </c>
      <c r="M18" s="425">
        <v>4</v>
      </c>
      <c r="N18" s="426">
        <v>0</v>
      </c>
      <c r="O18" s="291">
        <v>0</v>
      </c>
      <c r="P18" s="426">
        <v>0</v>
      </c>
      <c r="Q18" s="426">
        <v>0</v>
      </c>
      <c r="R18" s="773">
        <v>0</v>
      </c>
      <c r="S18" s="772"/>
      <c r="T18" s="773">
        <v>0</v>
      </c>
      <c r="U18" s="772"/>
    </row>
    <row r="19" spans="1:22" ht="23.25" customHeight="1">
      <c r="A19" s="791" t="s">
        <v>692</v>
      </c>
      <c r="B19" s="468"/>
      <c r="C19" s="796" t="s">
        <v>717</v>
      </c>
      <c r="D19" s="809"/>
      <c r="E19" s="809"/>
      <c r="F19" s="809"/>
      <c r="G19" s="809"/>
      <c r="H19" s="809"/>
      <c r="I19" s="809"/>
      <c r="J19" s="809"/>
      <c r="K19" s="810" t="s">
        <v>413</v>
      </c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433"/>
    </row>
    <row r="20" spans="1:22" ht="25.95" customHeight="1">
      <c r="A20" s="636"/>
      <c r="B20" s="465"/>
      <c r="C20" s="812" t="s">
        <v>718</v>
      </c>
      <c r="D20" s="801" t="s">
        <v>719</v>
      </c>
      <c r="E20" s="801" t="s">
        <v>720</v>
      </c>
      <c r="F20" s="801"/>
      <c r="G20" s="801"/>
      <c r="H20" s="801"/>
      <c r="I20" s="801"/>
      <c r="J20" s="801"/>
      <c r="K20" s="801"/>
      <c r="L20" s="814" t="s">
        <v>721</v>
      </c>
      <c r="M20" s="815" t="s">
        <v>722</v>
      </c>
      <c r="N20" s="815" t="s">
        <v>723</v>
      </c>
      <c r="O20" s="815" t="s">
        <v>724</v>
      </c>
      <c r="P20" s="815" t="s">
        <v>725</v>
      </c>
      <c r="Q20" s="815" t="s">
        <v>726</v>
      </c>
      <c r="R20" s="815" t="s">
        <v>727</v>
      </c>
      <c r="S20" s="815" t="s">
        <v>728</v>
      </c>
      <c r="T20" s="803" t="s">
        <v>729</v>
      </c>
      <c r="U20" s="807"/>
    </row>
    <row r="21" spans="1:22" ht="69.599999999999994" customHeight="1" thickBot="1">
      <c r="A21" s="507"/>
      <c r="B21" s="508"/>
      <c r="C21" s="813"/>
      <c r="D21" s="802"/>
      <c r="E21" s="292" t="s">
        <v>730</v>
      </c>
      <c r="F21" s="293" t="s">
        <v>731</v>
      </c>
      <c r="G21" s="849" t="s">
        <v>732</v>
      </c>
      <c r="H21" s="850"/>
      <c r="I21" s="849" t="s">
        <v>733</v>
      </c>
      <c r="J21" s="851"/>
      <c r="K21" s="292" t="s">
        <v>734</v>
      </c>
      <c r="L21" s="813"/>
      <c r="M21" s="802"/>
      <c r="N21" s="802"/>
      <c r="O21" s="802"/>
      <c r="P21" s="802"/>
      <c r="Q21" s="802"/>
      <c r="R21" s="802"/>
      <c r="S21" s="802"/>
      <c r="T21" s="805"/>
      <c r="U21" s="522"/>
    </row>
    <row r="22" spans="1:22" ht="25.05" customHeight="1">
      <c r="A22" s="421" t="s">
        <v>714</v>
      </c>
      <c r="B22" s="422">
        <v>2013</v>
      </c>
      <c r="C22" s="423">
        <v>173</v>
      </c>
      <c r="D22" s="424" t="s">
        <v>1</v>
      </c>
      <c r="E22" s="424" t="s">
        <v>1</v>
      </c>
      <c r="F22" s="424">
        <v>1</v>
      </c>
      <c r="G22" s="816" t="s">
        <v>1</v>
      </c>
      <c r="H22" s="848"/>
      <c r="I22" s="848" t="s">
        <v>244</v>
      </c>
      <c r="J22" s="848"/>
      <c r="K22" s="424" t="s">
        <v>1</v>
      </c>
      <c r="L22" s="424" t="s">
        <v>1</v>
      </c>
      <c r="M22" s="424" t="s">
        <v>1</v>
      </c>
      <c r="N22" s="424">
        <v>53</v>
      </c>
      <c r="O22" s="424">
        <v>18</v>
      </c>
      <c r="P22" s="424" t="s">
        <v>1</v>
      </c>
      <c r="Q22" s="424" t="s">
        <v>1</v>
      </c>
      <c r="R22" s="424">
        <v>11</v>
      </c>
      <c r="S22" s="424">
        <v>7</v>
      </c>
      <c r="T22" s="817" t="s">
        <v>410</v>
      </c>
      <c r="U22" s="848"/>
    </row>
    <row r="23" spans="1:22" ht="25.95" hidden="1" customHeight="1">
      <c r="A23" s="780" t="s">
        <v>735</v>
      </c>
      <c r="B23" s="781"/>
      <c r="C23" s="781"/>
      <c r="D23" s="781"/>
      <c r="E23" s="781"/>
      <c r="F23" s="781"/>
      <c r="G23" s="781"/>
      <c r="H23" s="781"/>
      <c r="I23" s="781"/>
      <c r="J23" s="781"/>
      <c r="K23" s="782" t="s">
        <v>414</v>
      </c>
      <c r="L23" s="783"/>
      <c r="M23" s="783"/>
      <c r="N23" s="783"/>
      <c r="O23" s="783"/>
      <c r="P23" s="783"/>
      <c r="Q23" s="783"/>
      <c r="R23" s="783"/>
      <c r="S23" s="783"/>
      <c r="T23" s="784"/>
      <c r="U23" s="784"/>
    </row>
    <row r="24" spans="1:22" ht="25.95" hidden="1" customHeight="1">
      <c r="A24" s="785" t="s">
        <v>682</v>
      </c>
      <c r="B24" s="786"/>
      <c r="C24" s="786"/>
      <c r="D24" s="786"/>
      <c r="E24" s="786"/>
      <c r="F24" s="786"/>
      <c r="G24" s="786"/>
      <c r="H24" s="786"/>
      <c r="I24" s="786"/>
      <c r="J24" s="787"/>
      <c r="K24" s="294"/>
      <c r="L24" s="294"/>
      <c r="M24" s="294"/>
      <c r="N24" s="294"/>
      <c r="O24" s="788" t="s">
        <v>407</v>
      </c>
      <c r="P24" s="788"/>
      <c r="Q24" s="788"/>
      <c r="R24" s="789" t="s">
        <v>415</v>
      </c>
      <c r="S24" s="790"/>
      <c r="T24" s="774"/>
      <c r="U24" s="774"/>
    </row>
    <row r="25" spans="1:22" ht="25.05" customHeight="1">
      <c r="A25" s="247" t="s">
        <v>736</v>
      </c>
      <c r="B25" s="255">
        <v>2014</v>
      </c>
      <c r="C25" s="432">
        <v>310</v>
      </c>
      <c r="D25" s="434">
        <v>0</v>
      </c>
      <c r="E25" s="434">
        <v>0</v>
      </c>
      <c r="F25" s="425">
        <v>4</v>
      </c>
      <c r="G25" s="773">
        <v>0</v>
      </c>
      <c r="H25" s="773"/>
      <c r="I25" s="773">
        <v>0</v>
      </c>
      <c r="J25" s="773"/>
      <c r="K25" s="295">
        <v>0</v>
      </c>
      <c r="L25" s="285">
        <v>0</v>
      </c>
      <c r="M25" s="425">
        <v>1</v>
      </c>
      <c r="N25" s="425">
        <v>67</v>
      </c>
      <c r="O25" s="425">
        <v>16</v>
      </c>
      <c r="P25" s="296">
        <v>0</v>
      </c>
      <c r="Q25" s="296">
        <v>0</v>
      </c>
      <c r="R25" s="425">
        <v>11</v>
      </c>
      <c r="S25" s="425">
        <v>6</v>
      </c>
      <c r="T25" s="870">
        <v>0</v>
      </c>
      <c r="U25" s="870"/>
    </row>
    <row r="26" spans="1:22" ht="25.05" customHeight="1" thickBot="1">
      <c r="A26" s="361" t="s">
        <v>691</v>
      </c>
      <c r="B26" s="362">
        <v>2015</v>
      </c>
      <c r="C26" s="432">
        <v>156</v>
      </c>
      <c r="D26" s="434">
        <v>0</v>
      </c>
      <c r="E26" s="434">
        <v>3</v>
      </c>
      <c r="F26" s="425">
        <v>2</v>
      </c>
      <c r="G26" s="773">
        <v>0</v>
      </c>
      <c r="H26" s="773"/>
      <c r="I26" s="773">
        <v>0</v>
      </c>
      <c r="J26" s="773"/>
      <c r="K26" s="295">
        <v>0</v>
      </c>
      <c r="L26" s="285">
        <v>3</v>
      </c>
      <c r="M26" s="425">
        <v>0</v>
      </c>
      <c r="N26" s="425">
        <v>59</v>
      </c>
      <c r="O26" s="425">
        <v>42</v>
      </c>
      <c r="P26" s="296">
        <v>0</v>
      </c>
      <c r="Q26" s="296">
        <v>0</v>
      </c>
      <c r="R26" s="425">
        <v>14</v>
      </c>
      <c r="S26" s="425">
        <v>11</v>
      </c>
      <c r="T26" s="870">
        <v>0</v>
      </c>
      <c r="U26" s="870"/>
    </row>
    <row r="27" spans="1:22" ht="23.25" customHeight="1">
      <c r="A27" s="791" t="s">
        <v>681</v>
      </c>
      <c r="B27" s="505"/>
      <c r="C27" s="796" t="s">
        <v>683</v>
      </c>
      <c r="D27" s="797"/>
      <c r="E27" s="797"/>
      <c r="F27" s="797"/>
      <c r="G27" s="797"/>
      <c r="H27" s="797"/>
      <c r="I27" s="797"/>
      <c r="J27" s="798"/>
      <c r="K27" s="799" t="s">
        <v>418</v>
      </c>
      <c r="L27" s="791"/>
      <c r="M27" s="791"/>
      <c r="N27" s="791"/>
      <c r="O27" s="791"/>
      <c r="P27" s="791"/>
      <c r="Q27" s="791"/>
      <c r="R27" s="791"/>
      <c r="S27" s="791"/>
      <c r="T27" s="800"/>
      <c r="U27" s="800"/>
    </row>
    <row r="28" spans="1:22" ht="22.95" customHeight="1">
      <c r="A28" s="792"/>
      <c r="B28" s="793"/>
      <c r="C28" s="801" t="s">
        <v>684</v>
      </c>
      <c r="D28" s="801" t="s">
        <v>685</v>
      </c>
      <c r="E28" s="801" t="s">
        <v>686</v>
      </c>
      <c r="F28" s="801" t="s">
        <v>687</v>
      </c>
      <c r="G28" s="801" t="s">
        <v>688</v>
      </c>
      <c r="H28" s="801" t="s">
        <v>689</v>
      </c>
      <c r="I28" s="803" t="s">
        <v>737</v>
      </c>
      <c r="J28" s="804"/>
      <c r="K28" s="801" t="s">
        <v>738</v>
      </c>
      <c r="L28" s="801" t="s">
        <v>739</v>
      </c>
      <c r="M28" s="801" t="s">
        <v>740</v>
      </c>
      <c r="N28" s="801" t="s">
        <v>741</v>
      </c>
      <c r="O28" s="801" t="s">
        <v>742</v>
      </c>
      <c r="P28" s="801" t="s">
        <v>743</v>
      </c>
      <c r="Q28" s="801" t="s">
        <v>744</v>
      </c>
      <c r="R28" s="803" t="s">
        <v>745</v>
      </c>
      <c r="S28" s="807"/>
      <c r="T28" s="807"/>
      <c r="U28" s="807"/>
    </row>
    <row r="29" spans="1:22" ht="53.4" customHeight="1" thickBot="1">
      <c r="A29" s="794"/>
      <c r="B29" s="795"/>
      <c r="C29" s="802"/>
      <c r="D29" s="802"/>
      <c r="E29" s="802"/>
      <c r="F29" s="802"/>
      <c r="G29" s="802"/>
      <c r="H29" s="802"/>
      <c r="I29" s="805"/>
      <c r="J29" s="806"/>
      <c r="K29" s="802"/>
      <c r="L29" s="802"/>
      <c r="M29" s="802"/>
      <c r="N29" s="802"/>
      <c r="O29" s="802"/>
      <c r="P29" s="802"/>
      <c r="Q29" s="802"/>
      <c r="R29" s="808"/>
      <c r="S29" s="522"/>
      <c r="T29" s="522"/>
      <c r="U29" s="522"/>
    </row>
    <row r="30" spans="1:22" ht="25.05" customHeight="1">
      <c r="A30" s="421" t="s">
        <v>746</v>
      </c>
      <c r="B30" s="422">
        <v>2013</v>
      </c>
      <c r="C30" s="297">
        <v>0</v>
      </c>
      <c r="D30" s="298">
        <v>0</v>
      </c>
      <c r="E30" s="298">
        <v>0</v>
      </c>
      <c r="F30" s="298">
        <v>0</v>
      </c>
      <c r="G30" s="298">
        <v>16</v>
      </c>
      <c r="H30" s="298">
        <v>0</v>
      </c>
      <c r="I30" s="770">
        <v>0</v>
      </c>
      <c r="J30" s="771"/>
      <c r="K30" s="298">
        <v>0</v>
      </c>
      <c r="L30" s="298">
        <v>0</v>
      </c>
      <c r="M30" s="298">
        <v>74</v>
      </c>
      <c r="N30" s="298">
        <v>0</v>
      </c>
      <c r="O30" s="298">
        <v>0</v>
      </c>
      <c r="P30" s="435">
        <v>27</v>
      </c>
      <c r="Q30" s="298">
        <v>0</v>
      </c>
      <c r="R30" s="771">
        <v>0</v>
      </c>
      <c r="S30" s="771"/>
      <c r="T30" s="771"/>
      <c r="U30" s="771"/>
    </row>
    <row r="31" spans="1:22" ht="25.05" customHeight="1">
      <c r="A31" s="247" t="s">
        <v>736</v>
      </c>
      <c r="B31" s="255">
        <v>2014</v>
      </c>
      <c r="C31" s="432">
        <v>0</v>
      </c>
      <c r="D31" s="435">
        <v>0</v>
      </c>
      <c r="E31" s="435">
        <v>0</v>
      </c>
      <c r="F31" s="435">
        <v>0</v>
      </c>
      <c r="G31" s="435">
        <v>11</v>
      </c>
      <c r="H31" s="435">
        <v>0</v>
      </c>
      <c r="I31" s="772">
        <v>0</v>
      </c>
      <c r="J31" s="772"/>
      <c r="K31" s="435">
        <v>0</v>
      </c>
      <c r="L31" s="435">
        <v>0</v>
      </c>
      <c r="M31" s="435">
        <v>61</v>
      </c>
      <c r="N31" s="435">
        <v>2</v>
      </c>
      <c r="O31" s="435">
        <v>1</v>
      </c>
      <c r="P31" s="435">
        <v>38</v>
      </c>
      <c r="Q31" s="435">
        <v>0</v>
      </c>
      <c r="R31" s="773">
        <v>0</v>
      </c>
      <c r="S31" s="774"/>
      <c r="T31" s="774"/>
      <c r="U31" s="774"/>
    </row>
    <row r="32" spans="1:22" ht="25.05" customHeight="1" thickBot="1">
      <c r="A32" s="361" t="s">
        <v>691</v>
      </c>
      <c r="B32" s="362">
        <v>2015</v>
      </c>
      <c r="C32" s="436">
        <v>0</v>
      </c>
      <c r="D32" s="437">
        <v>1</v>
      </c>
      <c r="E32" s="437">
        <v>0</v>
      </c>
      <c r="F32" s="437">
        <v>0</v>
      </c>
      <c r="G32" s="437">
        <v>15</v>
      </c>
      <c r="H32" s="437">
        <v>0</v>
      </c>
      <c r="I32" s="775">
        <v>0</v>
      </c>
      <c r="J32" s="775"/>
      <c r="K32" s="437">
        <v>0</v>
      </c>
      <c r="L32" s="437">
        <v>0</v>
      </c>
      <c r="M32" s="437">
        <v>60</v>
      </c>
      <c r="N32" s="437">
        <v>1</v>
      </c>
      <c r="O32" s="437">
        <v>0</v>
      </c>
      <c r="P32" s="437">
        <v>30</v>
      </c>
      <c r="Q32" s="437">
        <v>0</v>
      </c>
      <c r="R32" s="776">
        <v>0</v>
      </c>
      <c r="S32" s="777"/>
      <c r="T32" s="777"/>
      <c r="U32" s="777"/>
    </row>
    <row r="33" spans="1:7" ht="15" customHeight="1">
      <c r="A33" s="601" t="s">
        <v>747</v>
      </c>
      <c r="B33" s="778"/>
      <c r="C33" s="778"/>
      <c r="D33" s="778"/>
      <c r="E33" s="778"/>
      <c r="F33" s="779"/>
      <c r="G33" s="779"/>
    </row>
    <row r="34" spans="1:7" ht="22.95" customHeight="1"/>
    <row r="35" spans="1:7" ht="22.95" customHeight="1"/>
    <row r="36" spans="1:7" ht="22.95" customHeight="1"/>
    <row r="37" spans="1:7" ht="22.95" customHeight="1"/>
    <row r="38" spans="1:7" ht="22.95" customHeight="1"/>
    <row r="39" spans="1:7" ht="22.95" customHeight="1"/>
    <row r="40" spans="1:7" ht="22.95" customHeight="1"/>
  </sheetData>
  <mergeCells count="119">
    <mergeCell ref="T25:U25"/>
    <mergeCell ref="G25:H25"/>
    <mergeCell ref="I25:J25"/>
    <mergeCell ref="G26:H26"/>
    <mergeCell ref="I26:J26"/>
    <mergeCell ref="T26:U26"/>
    <mergeCell ref="G21:H21"/>
    <mergeCell ref="G22:H22"/>
    <mergeCell ref="I22:J22"/>
    <mergeCell ref="I21:J21"/>
    <mergeCell ref="A1:J1"/>
    <mergeCell ref="K1:U1"/>
    <mergeCell ref="A2:J2"/>
    <mergeCell ref="K2:U2"/>
    <mergeCell ref="A3:B5"/>
    <mergeCell ref="C3:C5"/>
    <mergeCell ref="D3:J3"/>
    <mergeCell ref="K3:U3"/>
    <mergeCell ref="D4:D5"/>
    <mergeCell ref="P4:P5"/>
    <mergeCell ref="Q4:Q5"/>
    <mergeCell ref="R4:R5"/>
    <mergeCell ref="S4:U5"/>
    <mergeCell ref="H6:J6"/>
    <mergeCell ref="S6:U6"/>
    <mergeCell ref="A7:J7"/>
    <mergeCell ref="K7:U7"/>
    <mergeCell ref="A8:L8"/>
    <mergeCell ref="O8:Q8"/>
    <mergeCell ref="T8:U8"/>
    <mergeCell ref="E4:E5"/>
    <mergeCell ref="F4:F5"/>
    <mergeCell ref="G4:G5"/>
    <mergeCell ref="H4:J5"/>
    <mergeCell ref="K4:K5"/>
    <mergeCell ref="L4:L5"/>
    <mergeCell ref="M4:M5"/>
    <mergeCell ref="N4:N5"/>
    <mergeCell ref="O4:O5"/>
    <mergeCell ref="H9:J9"/>
    <mergeCell ref="S9:U9"/>
    <mergeCell ref="H10:J10"/>
    <mergeCell ref="S10:U10"/>
    <mergeCell ref="A11:B13"/>
    <mergeCell ref="C11:J11"/>
    <mergeCell ref="K11:Q11"/>
    <mergeCell ref="R11:U11"/>
    <mergeCell ref="C12:C13"/>
    <mergeCell ref="D12:E12"/>
    <mergeCell ref="F12:F13"/>
    <mergeCell ref="G12:G13"/>
    <mergeCell ref="H12:H13"/>
    <mergeCell ref="I12:J12"/>
    <mergeCell ref="K12:K13"/>
    <mergeCell ref="L12:L13"/>
    <mergeCell ref="M12:M13"/>
    <mergeCell ref="N12:N13"/>
    <mergeCell ref="O12:O13"/>
    <mergeCell ref="P12:P13"/>
    <mergeCell ref="Q12:Q13"/>
    <mergeCell ref="R12:S13"/>
    <mergeCell ref="T12:U13"/>
    <mergeCell ref="R14:S14"/>
    <mergeCell ref="T14:U14"/>
    <mergeCell ref="A15:J15"/>
    <mergeCell ref="K15:U15"/>
    <mergeCell ref="A16:K16"/>
    <mergeCell ref="O16:Q16"/>
    <mergeCell ref="S16:U16"/>
    <mergeCell ref="R17:S17"/>
    <mergeCell ref="T17:U17"/>
    <mergeCell ref="M28:M29"/>
    <mergeCell ref="N28:N29"/>
    <mergeCell ref="O28:O29"/>
    <mergeCell ref="P28:P29"/>
    <mergeCell ref="Q28:Q29"/>
    <mergeCell ref="R28:U29"/>
    <mergeCell ref="R18:S18"/>
    <mergeCell ref="T18:U18"/>
    <mergeCell ref="A19:B21"/>
    <mergeCell ref="C19:J19"/>
    <mergeCell ref="K19:U19"/>
    <mergeCell ref="C20:C21"/>
    <mergeCell ref="D20:D21"/>
    <mergeCell ref="E20:K20"/>
    <mergeCell ref="L20:L21"/>
    <mergeCell ref="M20:M21"/>
    <mergeCell ref="N20:N21"/>
    <mergeCell ref="O20:O21"/>
    <mergeCell ref="P20:P21"/>
    <mergeCell ref="Q20:Q21"/>
    <mergeCell ref="R20:R21"/>
    <mergeCell ref="S20:S21"/>
    <mergeCell ref="T20:U21"/>
    <mergeCell ref="T22:U22"/>
    <mergeCell ref="I30:J30"/>
    <mergeCell ref="R30:U30"/>
    <mergeCell ref="I31:J31"/>
    <mergeCell ref="R31:U31"/>
    <mergeCell ref="I32:J32"/>
    <mergeCell ref="R32:U32"/>
    <mergeCell ref="A33:G33"/>
    <mergeCell ref="A23:J23"/>
    <mergeCell ref="K23:U23"/>
    <mergeCell ref="A24:J24"/>
    <mergeCell ref="O24:Q24"/>
    <mergeCell ref="R24:U24"/>
    <mergeCell ref="A27:B29"/>
    <mergeCell ref="C27:J27"/>
    <mergeCell ref="K27:U27"/>
    <mergeCell ref="C28:C29"/>
    <mergeCell ref="D28:D29"/>
    <mergeCell ref="E28:E29"/>
    <mergeCell ref="F28:F29"/>
    <mergeCell ref="G28:G29"/>
    <mergeCell ref="H28:H29"/>
    <mergeCell ref="I28:J29"/>
    <mergeCell ref="K28:K29"/>
    <mergeCell ref="L28:L29"/>
  </mergeCells>
  <phoneticPr fontId="4" type="noConversion"/>
  <pageMargins left="0.15748031496062992" right="0.35433070866141736" top="0.39370078740157483" bottom="0.39370078740157483" header="0.51181102362204722" footer="0.51181102362204722"/>
  <pageSetup paperSize="9" scale="90" firstPageNumber="45" pageOrder="overThenDown" orientation="portrait" r:id="rId1"/>
  <headerFooter alignWithMargins="0">
    <oddFooter>&amp;C&amp;P</oddFooter>
    <evenFooter>&amp;C49</evenFooter>
  </headerFooter>
  <colBreaks count="2" manualBreakCount="2">
    <brk id="10" max="32" man="1"/>
    <brk id="21" max="3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topLeftCell="A10" zoomScale="60" zoomScaleNormal="100" workbookViewId="0">
      <selection activeCell="K10" sqref="K10:K11"/>
    </sheetView>
  </sheetViews>
  <sheetFormatPr defaultRowHeight="15.6"/>
  <cols>
    <col min="1" max="1" width="8" customWidth="1"/>
    <col min="2" max="2" width="7.09765625" customWidth="1"/>
    <col min="4" max="4" width="8.3984375" customWidth="1"/>
    <col min="7" max="7" width="8.796875" customWidth="1"/>
    <col min="8" max="8" width="6.8984375" customWidth="1"/>
    <col min="14" max="14" width="12" customWidth="1"/>
    <col min="15" max="15" width="10" customWidth="1"/>
    <col min="17" max="17" width="8.8984375" customWidth="1"/>
    <col min="19" max="19" width="6.296875" customWidth="1"/>
    <col min="20" max="20" width="5.59765625" customWidth="1"/>
    <col min="21" max="21" width="2.59765625" customWidth="1"/>
    <col min="22" max="22" width="8.09765625" hidden="1" customWidth="1"/>
    <col min="23" max="23" width="8.5" hidden="1" customWidth="1"/>
  </cols>
  <sheetData>
    <row r="1" spans="1:23" s="1" customFormat="1" ht="31.2" customHeight="1">
      <c r="A1" s="627" t="s">
        <v>748</v>
      </c>
      <c r="B1" s="519"/>
      <c r="C1" s="519"/>
      <c r="D1" s="519"/>
      <c r="E1" s="519"/>
      <c r="F1" s="519"/>
      <c r="G1" s="519"/>
      <c r="H1" s="519"/>
      <c r="I1" s="711"/>
      <c r="J1" s="711"/>
      <c r="K1" s="852" t="s">
        <v>437</v>
      </c>
      <c r="L1" s="629"/>
      <c r="M1" s="629"/>
      <c r="N1" s="629"/>
      <c r="O1" s="629"/>
      <c r="P1" s="630"/>
      <c r="Q1" s="630"/>
      <c r="R1" s="630"/>
      <c r="S1" s="630"/>
      <c r="T1" s="819"/>
      <c r="U1" s="819"/>
    </row>
    <row r="2" spans="1:23" s="1" customFormat="1" ht="15.6" customHeight="1" thickBot="1">
      <c r="A2" s="820" t="s">
        <v>660</v>
      </c>
      <c r="B2" s="853"/>
      <c r="C2" s="853"/>
      <c r="D2" s="853"/>
      <c r="E2" s="853"/>
      <c r="F2" s="853"/>
      <c r="G2" s="853"/>
      <c r="H2" s="853"/>
      <c r="I2" s="854"/>
      <c r="J2" s="854"/>
      <c r="K2" s="855" t="s">
        <v>405</v>
      </c>
      <c r="L2" s="648"/>
      <c r="M2" s="648"/>
      <c r="N2" s="648"/>
      <c r="O2" s="648"/>
      <c r="P2" s="648"/>
      <c r="Q2" s="648"/>
      <c r="R2" s="648"/>
      <c r="S2" s="648"/>
      <c r="T2" s="648"/>
      <c r="U2" s="648"/>
    </row>
    <row r="3" spans="1:23" s="1" customFormat="1" ht="25.5" customHeight="1">
      <c r="A3" s="856" t="s">
        <v>661</v>
      </c>
      <c r="B3" s="857"/>
      <c r="C3" s="899" t="s">
        <v>662</v>
      </c>
      <c r="D3" s="865" t="s">
        <v>663</v>
      </c>
      <c r="E3" s="866"/>
      <c r="F3" s="866"/>
      <c r="G3" s="866"/>
      <c r="H3" s="866"/>
      <c r="I3" s="867"/>
      <c r="J3" s="867"/>
      <c r="K3" s="866" t="s">
        <v>664</v>
      </c>
      <c r="L3" s="868"/>
      <c r="M3" s="868"/>
      <c r="N3" s="868"/>
      <c r="O3" s="868"/>
      <c r="P3" s="868"/>
      <c r="Q3" s="868"/>
      <c r="R3" s="868"/>
      <c r="S3" s="868"/>
      <c r="T3" s="869"/>
      <c r="U3" s="869"/>
    </row>
    <row r="4" spans="1:23" s="1" customFormat="1" ht="57" customHeight="1">
      <c r="A4" s="858"/>
      <c r="B4" s="859"/>
      <c r="C4" s="900"/>
      <c r="D4" s="835" t="s">
        <v>665</v>
      </c>
      <c r="E4" s="835" t="s">
        <v>666</v>
      </c>
      <c r="F4" s="837" t="s">
        <v>749</v>
      </c>
      <c r="G4" s="894"/>
      <c r="H4" s="837" t="s">
        <v>750</v>
      </c>
      <c r="I4" s="896"/>
      <c r="J4" s="894"/>
      <c r="K4" s="835" t="s">
        <v>670</v>
      </c>
      <c r="L4" s="835" t="s">
        <v>671</v>
      </c>
      <c r="M4" s="835" t="s">
        <v>672</v>
      </c>
      <c r="N4" s="837" t="s">
        <v>674</v>
      </c>
      <c r="O4" s="894"/>
      <c r="P4" s="835" t="s">
        <v>675</v>
      </c>
      <c r="Q4" s="835" t="s">
        <v>676</v>
      </c>
      <c r="R4" s="835" t="s">
        <v>677</v>
      </c>
      <c r="S4" s="837" t="s">
        <v>792</v>
      </c>
      <c r="T4" s="838"/>
      <c r="U4" s="838"/>
    </row>
    <row r="5" spans="1:23" s="1" customFormat="1" ht="7.5" customHeight="1" thickBot="1">
      <c r="A5" s="860"/>
      <c r="B5" s="861"/>
      <c r="C5" s="901"/>
      <c r="D5" s="836"/>
      <c r="E5" s="836"/>
      <c r="F5" s="846"/>
      <c r="G5" s="895"/>
      <c r="H5" s="846"/>
      <c r="I5" s="897"/>
      <c r="J5" s="895"/>
      <c r="K5" s="836"/>
      <c r="L5" s="836"/>
      <c r="M5" s="836"/>
      <c r="N5" s="898"/>
      <c r="O5" s="895"/>
      <c r="P5" s="836"/>
      <c r="Q5" s="836"/>
      <c r="R5" s="836"/>
      <c r="S5" s="839"/>
      <c r="T5" s="840"/>
      <c r="U5" s="840"/>
    </row>
    <row r="6" spans="1:23" s="193" customFormat="1" ht="25.05" customHeight="1">
      <c r="A6" s="247" t="s">
        <v>791</v>
      </c>
      <c r="B6" s="255">
        <v>2016</v>
      </c>
      <c r="C6" s="432">
        <v>428</v>
      </c>
      <c r="D6" s="295">
        <v>0</v>
      </c>
      <c r="E6" s="295">
        <v>0</v>
      </c>
      <c r="F6" s="300">
        <v>0</v>
      </c>
      <c r="G6" s="429"/>
      <c r="H6" s="424">
        <v>0</v>
      </c>
      <c r="I6" s="429"/>
      <c r="J6" s="429"/>
      <c r="K6" s="295">
        <v>0</v>
      </c>
      <c r="L6" s="435">
        <v>0</v>
      </c>
      <c r="M6" s="425">
        <v>4</v>
      </c>
      <c r="N6" s="424">
        <v>0</v>
      </c>
      <c r="O6" s="438"/>
      <c r="P6" s="435">
        <v>0</v>
      </c>
      <c r="Q6" s="435">
        <v>0</v>
      </c>
      <c r="R6" s="435">
        <v>0</v>
      </c>
      <c r="S6" s="424">
        <v>1</v>
      </c>
      <c r="T6" s="424"/>
      <c r="U6" s="424"/>
      <c r="W6" s="439">
        <f>D6+E6+F6+H6+K6+L6+M6+N6+P6+Q6+R6+S6</f>
        <v>5</v>
      </c>
    </row>
    <row r="7" spans="1:23" s="192" customFormat="1" ht="25.05" customHeight="1">
      <c r="A7" s="247" t="s">
        <v>261</v>
      </c>
      <c r="B7" s="255">
        <v>2017</v>
      </c>
      <c r="C7" s="432">
        <v>477</v>
      </c>
      <c r="D7" s="295">
        <v>0</v>
      </c>
      <c r="E7" s="295">
        <v>0</v>
      </c>
      <c r="F7" s="295">
        <v>0</v>
      </c>
      <c r="G7" s="440"/>
      <c r="H7" s="435">
        <v>0</v>
      </c>
      <c r="I7" s="440"/>
      <c r="J7" s="440"/>
      <c r="K7" s="295">
        <v>0</v>
      </c>
      <c r="L7" s="435">
        <v>1</v>
      </c>
      <c r="M7" s="435">
        <v>0</v>
      </c>
      <c r="N7" s="435">
        <v>2</v>
      </c>
      <c r="O7" s="441"/>
      <c r="P7" s="435">
        <v>0</v>
      </c>
      <c r="Q7" s="435">
        <v>0</v>
      </c>
      <c r="R7" s="435">
        <v>0</v>
      </c>
      <c r="S7" s="435">
        <v>1</v>
      </c>
      <c r="T7" s="435"/>
      <c r="U7" s="435"/>
      <c r="W7" s="442">
        <f>D7+E7+F7+H7+K7+L7+M7+N7+P7+Q7+R7+S7</f>
        <v>4</v>
      </c>
    </row>
    <row r="8" spans="1:23" s="193" customFormat="1" ht="25.05" customHeight="1" thickBot="1">
      <c r="A8" s="443" t="s">
        <v>752</v>
      </c>
      <c r="B8" s="444">
        <v>2018</v>
      </c>
      <c r="C8" s="445">
        <v>488</v>
      </c>
      <c r="D8" s="306">
        <v>0</v>
      </c>
      <c r="E8" s="306">
        <v>0</v>
      </c>
      <c r="F8" s="306">
        <v>0</v>
      </c>
      <c r="G8" s="446"/>
      <c r="H8" s="447">
        <v>0</v>
      </c>
      <c r="I8" s="446"/>
      <c r="J8" s="446"/>
      <c r="K8" s="306">
        <v>0</v>
      </c>
      <c r="L8" s="447">
        <v>0</v>
      </c>
      <c r="M8" s="447">
        <v>3</v>
      </c>
      <c r="N8" s="447">
        <v>0</v>
      </c>
      <c r="O8" s="448"/>
      <c r="P8" s="447">
        <v>0</v>
      </c>
      <c r="Q8" s="447">
        <v>0</v>
      </c>
      <c r="R8" s="447">
        <v>0</v>
      </c>
      <c r="S8" s="447">
        <v>0</v>
      </c>
      <c r="T8" s="447"/>
      <c r="U8" s="447"/>
      <c r="W8" s="439">
        <f>D8+E8+F8+H8+K8+L8+M8+N8+P8+Q8+R8+S8</f>
        <v>3</v>
      </c>
    </row>
    <row r="9" spans="1:23" s="1" customFormat="1" ht="25.5" customHeight="1">
      <c r="A9" s="791" t="s">
        <v>753</v>
      </c>
      <c r="B9" s="505"/>
      <c r="C9" s="796" t="s">
        <v>754</v>
      </c>
      <c r="D9" s="827"/>
      <c r="E9" s="827"/>
      <c r="F9" s="827"/>
      <c r="G9" s="827"/>
      <c r="H9" s="827"/>
      <c r="I9" s="827"/>
      <c r="J9" s="827"/>
      <c r="K9" s="650" t="s">
        <v>409</v>
      </c>
      <c r="L9" s="652"/>
      <c r="M9" s="652"/>
      <c r="N9" s="652"/>
      <c r="O9" s="652"/>
      <c r="P9" s="652"/>
      <c r="Q9" s="652"/>
      <c r="R9" s="640" t="s">
        <v>755</v>
      </c>
      <c r="S9" s="827"/>
      <c r="T9" s="827"/>
      <c r="U9" s="827"/>
    </row>
    <row r="10" spans="1:23" s="1" customFormat="1" ht="28.95" customHeight="1">
      <c r="A10" s="826"/>
      <c r="B10" s="793"/>
      <c r="C10" s="801" t="s">
        <v>756</v>
      </c>
      <c r="D10" s="828" t="s">
        <v>757</v>
      </c>
      <c r="E10" s="812"/>
      <c r="F10" s="801" t="s">
        <v>758</v>
      </c>
      <c r="G10" s="801" t="s">
        <v>759</v>
      </c>
      <c r="H10" s="801" t="s">
        <v>760</v>
      </c>
      <c r="I10" s="829" t="s">
        <v>761</v>
      </c>
      <c r="J10" s="828"/>
      <c r="K10" s="621" t="s">
        <v>762</v>
      </c>
      <c r="L10" s="621" t="s">
        <v>763</v>
      </c>
      <c r="M10" s="621" t="s">
        <v>764</v>
      </c>
      <c r="N10" s="621" t="s">
        <v>765</v>
      </c>
      <c r="O10" s="621" t="s">
        <v>766</v>
      </c>
      <c r="P10" s="621" t="s">
        <v>767</v>
      </c>
      <c r="Q10" s="621" t="s">
        <v>768</v>
      </c>
      <c r="R10" s="625" t="s">
        <v>769</v>
      </c>
      <c r="S10" s="831"/>
      <c r="T10" s="625" t="s">
        <v>770</v>
      </c>
      <c r="U10" s="833"/>
      <c r="W10" s="427"/>
    </row>
    <row r="11" spans="1:23" s="1" customFormat="1" ht="73.5" customHeight="1" thickBot="1">
      <c r="A11" s="794"/>
      <c r="B11" s="795"/>
      <c r="C11" s="802"/>
      <c r="D11" s="293" t="s">
        <v>771</v>
      </c>
      <c r="E11" s="292" t="s">
        <v>772</v>
      </c>
      <c r="F11" s="802"/>
      <c r="G11" s="802"/>
      <c r="H11" s="802"/>
      <c r="I11" s="292" t="s">
        <v>773</v>
      </c>
      <c r="J11" s="428" t="s">
        <v>793</v>
      </c>
      <c r="K11" s="830"/>
      <c r="L11" s="830"/>
      <c r="M11" s="830"/>
      <c r="N11" s="830"/>
      <c r="O11" s="830"/>
      <c r="P11" s="830"/>
      <c r="Q11" s="830"/>
      <c r="R11" s="626"/>
      <c r="S11" s="832"/>
      <c r="T11" s="626"/>
      <c r="U11" s="834"/>
    </row>
    <row r="12" spans="1:23" s="193" customFormat="1" ht="25.05" customHeight="1">
      <c r="A12" s="247" t="s">
        <v>751</v>
      </c>
      <c r="B12" s="255">
        <v>2016</v>
      </c>
      <c r="C12" s="432">
        <v>1</v>
      </c>
      <c r="D12" s="283">
        <v>0</v>
      </c>
      <c r="E12" s="283">
        <v>0</v>
      </c>
      <c r="F12" s="283">
        <v>0</v>
      </c>
      <c r="G12" s="449">
        <v>3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425">
        <v>3</v>
      </c>
      <c r="N12" s="283">
        <v>0</v>
      </c>
      <c r="O12" s="283">
        <v>0</v>
      </c>
      <c r="P12" s="283">
        <v>0</v>
      </c>
      <c r="Q12" s="283">
        <v>0</v>
      </c>
      <c r="R12" s="773">
        <v>0</v>
      </c>
      <c r="S12" s="772"/>
      <c r="T12" s="773">
        <v>0</v>
      </c>
      <c r="U12" s="772"/>
      <c r="W12" s="439">
        <f>C12+D12+E12+F12+G12+H12+I12+J12+K12+L12+M12+N12+O12+P12+Q12+R12+T12</f>
        <v>7</v>
      </c>
    </row>
    <row r="13" spans="1:23" s="192" customFormat="1" ht="25.05" customHeight="1">
      <c r="A13" s="247" t="s">
        <v>261</v>
      </c>
      <c r="B13" s="255">
        <v>2017</v>
      </c>
      <c r="C13" s="432">
        <v>4</v>
      </c>
      <c r="D13" s="283">
        <v>0</v>
      </c>
      <c r="E13" s="283">
        <v>0</v>
      </c>
      <c r="F13" s="283">
        <v>0</v>
      </c>
      <c r="G13" s="449">
        <v>1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v>0</v>
      </c>
      <c r="O13" s="283">
        <v>0</v>
      </c>
      <c r="P13" s="283">
        <v>0</v>
      </c>
      <c r="Q13" s="283">
        <v>0</v>
      </c>
      <c r="R13" s="773">
        <v>0</v>
      </c>
      <c r="S13" s="892"/>
      <c r="T13" s="773">
        <v>1</v>
      </c>
      <c r="U13" s="892"/>
      <c r="W13" s="442">
        <f>C13+D13+E13+F13+G13+H13+I13+J13+K13+L13+M13+N13+O13+P13+Q13+R13+T13</f>
        <v>6</v>
      </c>
    </row>
    <row r="14" spans="1:23" s="193" customFormat="1" ht="25.05" customHeight="1" thickBot="1">
      <c r="A14" s="443" t="s">
        <v>752</v>
      </c>
      <c r="B14" s="444">
        <v>2018</v>
      </c>
      <c r="C14" s="450">
        <v>4</v>
      </c>
      <c r="D14" s="308">
        <v>0</v>
      </c>
      <c r="E14" s="308">
        <v>0</v>
      </c>
      <c r="F14" s="308">
        <v>0</v>
      </c>
      <c r="G14" s="451">
        <v>3</v>
      </c>
      <c r="H14" s="308">
        <v>0</v>
      </c>
      <c r="I14" s="308">
        <v>0</v>
      </c>
      <c r="J14" s="308">
        <v>0</v>
      </c>
      <c r="K14" s="308">
        <v>0</v>
      </c>
      <c r="L14" s="308">
        <v>0</v>
      </c>
      <c r="M14" s="308">
        <v>1</v>
      </c>
      <c r="N14" s="308">
        <v>0</v>
      </c>
      <c r="O14" s="308">
        <v>0</v>
      </c>
      <c r="P14" s="308">
        <v>0</v>
      </c>
      <c r="Q14" s="308">
        <v>0</v>
      </c>
      <c r="R14" s="889">
        <v>3</v>
      </c>
      <c r="S14" s="893"/>
      <c r="T14" s="889">
        <v>0</v>
      </c>
      <c r="U14" s="893"/>
      <c r="W14" s="439">
        <f>C14+D14+E14+F14+G14+H14+I14+J14+K14+L14+M14+N14+O14+P14+Q14+R14+T14</f>
        <v>11</v>
      </c>
    </row>
    <row r="15" spans="1:23" s="1" customFormat="1" ht="23.25" customHeight="1">
      <c r="A15" s="791" t="s">
        <v>753</v>
      </c>
      <c r="B15" s="468"/>
      <c r="C15" s="891" t="s">
        <v>774</v>
      </c>
      <c r="D15" s="809"/>
      <c r="E15" s="809"/>
      <c r="F15" s="809"/>
      <c r="G15" s="809"/>
      <c r="H15" s="809"/>
      <c r="I15" s="809"/>
      <c r="J15" s="809"/>
      <c r="K15" s="810" t="s">
        <v>413</v>
      </c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433"/>
    </row>
    <row r="16" spans="1:23" s="1" customFormat="1" ht="25.95" customHeight="1">
      <c r="A16" s="636"/>
      <c r="B16" s="465"/>
      <c r="C16" s="812" t="s">
        <v>775</v>
      </c>
      <c r="D16" s="801" t="s">
        <v>776</v>
      </c>
      <c r="E16" s="801" t="s">
        <v>777</v>
      </c>
      <c r="F16" s="801"/>
      <c r="G16" s="801"/>
      <c r="H16" s="801"/>
      <c r="I16" s="801"/>
      <c r="J16" s="801"/>
      <c r="K16" s="801"/>
      <c r="L16" s="814" t="s">
        <v>778</v>
      </c>
      <c r="M16" s="815" t="s">
        <v>779</v>
      </c>
      <c r="N16" s="815" t="s">
        <v>780</v>
      </c>
      <c r="O16" s="815" t="s">
        <v>781</v>
      </c>
      <c r="P16" s="815" t="s">
        <v>782</v>
      </c>
      <c r="Q16" s="815" t="s">
        <v>783</v>
      </c>
      <c r="R16" s="815" t="s">
        <v>784</v>
      </c>
      <c r="S16" s="815" t="s">
        <v>785</v>
      </c>
      <c r="T16" s="803" t="s">
        <v>786</v>
      </c>
      <c r="U16" s="807"/>
    </row>
    <row r="17" spans="1:23" s="1" customFormat="1" ht="73.95" customHeight="1" thickBot="1">
      <c r="A17" s="507"/>
      <c r="B17" s="508"/>
      <c r="C17" s="813"/>
      <c r="D17" s="802"/>
      <c r="E17" s="292" t="s">
        <v>787</v>
      </c>
      <c r="F17" s="293" t="s">
        <v>788</v>
      </c>
      <c r="G17" s="849" t="s">
        <v>789</v>
      </c>
      <c r="H17" s="850"/>
      <c r="I17" s="849" t="s">
        <v>790</v>
      </c>
      <c r="J17" s="851"/>
      <c r="K17" s="292" t="s">
        <v>794</v>
      </c>
      <c r="L17" s="813"/>
      <c r="M17" s="802"/>
      <c r="N17" s="802"/>
      <c r="O17" s="802"/>
      <c r="P17" s="802"/>
      <c r="Q17" s="802"/>
      <c r="R17" s="802"/>
      <c r="S17" s="802"/>
      <c r="T17" s="805"/>
      <c r="U17" s="522"/>
    </row>
    <row r="18" spans="1:23" s="193" customFormat="1" ht="25.05" customHeight="1">
      <c r="A18" s="247" t="s">
        <v>791</v>
      </c>
      <c r="B18" s="255">
        <v>2016</v>
      </c>
      <c r="C18" s="432">
        <v>147</v>
      </c>
      <c r="D18" s="283">
        <v>0</v>
      </c>
      <c r="E18" s="452">
        <v>2</v>
      </c>
      <c r="F18" s="425">
        <v>2</v>
      </c>
      <c r="G18" s="773">
        <v>0</v>
      </c>
      <c r="H18" s="773"/>
      <c r="I18" s="773">
        <v>0</v>
      </c>
      <c r="J18" s="773"/>
      <c r="K18" s="295">
        <v>0</v>
      </c>
      <c r="L18" s="425">
        <v>1</v>
      </c>
      <c r="M18" s="295">
        <v>0</v>
      </c>
      <c r="N18" s="425">
        <v>93</v>
      </c>
      <c r="O18" s="425">
        <v>58</v>
      </c>
      <c r="P18" s="296">
        <v>0</v>
      </c>
      <c r="Q18" s="453">
        <v>0</v>
      </c>
      <c r="R18" s="425">
        <v>12</v>
      </c>
      <c r="S18" s="425">
        <v>12</v>
      </c>
      <c r="T18" s="870">
        <v>0</v>
      </c>
      <c r="U18" s="870"/>
      <c r="W18" s="439">
        <f>C18+D18+E18+F18+G18+I18+K18+L18+M18+N18+O18+P18+Q18+R18+S18+T18</f>
        <v>327</v>
      </c>
    </row>
    <row r="19" spans="1:23" s="192" customFormat="1" ht="25.05" customHeight="1">
      <c r="A19" s="247" t="s">
        <v>261</v>
      </c>
      <c r="B19" s="255">
        <v>2017</v>
      </c>
      <c r="C19" s="432">
        <v>150</v>
      </c>
      <c r="D19" s="283">
        <v>0</v>
      </c>
      <c r="E19" s="452">
        <v>0</v>
      </c>
      <c r="F19" s="425">
        <v>3</v>
      </c>
      <c r="G19" s="773">
        <v>0</v>
      </c>
      <c r="H19" s="773"/>
      <c r="I19" s="773">
        <v>1</v>
      </c>
      <c r="J19" s="773"/>
      <c r="K19" s="295">
        <v>0</v>
      </c>
      <c r="L19" s="425">
        <v>1</v>
      </c>
      <c r="M19" s="435">
        <v>1</v>
      </c>
      <c r="N19" s="425">
        <v>86</v>
      </c>
      <c r="O19" s="425">
        <v>97</v>
      </c>
      <c r="P19" s="296">
        <v>0</v>
      </c>
      <c r="Q19" s="454">
        <v>1</v>
      </c>
      <c r="R19" s="425">
        <v>18</v>
      </c>
      <c r="S19" s="425">
        <v>15</v>
      </c>
      <c r="T19" s="870">
        <v>0</v>
      </c>
      <c r="U19" s="870"/>
      <c r="W19" s="442">
        <f>C19+D19+E19+F19+G19+I19+K19+L19+M19+N19+O19+P19+Q19+R19+S19+T19</f>
        <v>373</v>
      </c>
    </row>
    <row r="20" spans="1:23" s="301" customFormat="1" ht="25.05" customHeight="1" thickBot="1">
      <c r="A20" s="443" t="s">
        <v>752</v>
      </c>
      <c r="B20" s="444">
        <v>2018</v>
      </c>
      <c r="C20" s="445">
        <v>128</v>
      </c>
      <c r="D20" s="309">
        <v>0</v>
      </c>
      <c r="E20" s="309">
        <v>0</v>
      </c>
      <c r="F20" s="455">
        <v>3</v>
      </c>
      <c r="G20" s="889">
        <v>0</v>
      </c>
      <c r="H20" s="889"/>
      <c r="I20" s="889">
        <v>0</v>
      </c>
      <c r="J20" s="889"/>
      <c r="K20" s="306">
        <v>0</v>
      </c>
      <c r="L20" s="455">
        <v>3</v>
      </c>
      <c r="M20" s="447">
        <v>1</v>
      </c>
      <c r="N20" s="455">
        <v>100</v>
      </c>
      <c r="O20" s="455">
        <v>53</v>
      </c>
      <c r="P20" s="311">
        <v>0</v>
      </c>
      <c r="Q20" s="312">
        <v>1</v>
      </c>
      <c r="R20" s="310">
        <v>20</v>
      </c>
      <c r="S20" s="310">
        <v>15</v>
      </c>
      <c r="T20" s="890">
        <v>0</v>
      </c>
      <c r="U20" s="890"/>
      <c r="W20" s="302">
        <f>C20+D20+E20+F20+G20+I20+K20+L20+M20+N20+O20+P20+Q20+R20+S20+T20</f>
        <v>324</v>
      </c>
    </row>
    <row r="21" spans="1:23" ht="23.25" customHeight="1">
      <c r="A21" s="791" t="s">
        <v>416</v>
      </c>
      <c r="B21" s="505"/>
      <c r="C21" s="796" t="s">
        <v>417</v>
      </c>
      <c r="D21" s="797"/>
      <c r="E21" s="797"/>
      <c r="F21" s="797"/>
      <c r="G21" s="797"/>
      <c r="H21" s="797"/>
      <c r="I21" s="797"/>
      <c r="J21" s="798"/>
      <c r="K21" s="799" t="s">
        <v>418</v>
      </c>
      <c r="L21" s="791"/>
      <c r="M21" s="791"/>
      <c r="N21" s="791"/>
      <c r="O21" s="791"/>
      <c r="P21" s="791"/>
      <c r="Q21" s="791"/>
      <c r="R21" s="791"/>
      <c r="S21" s="791"/>
      <c r="T21" s="800"/>
      <c r="U21" s="800"/>
    </row>
    <row r="22" spans="1:23" ht="22.95" customHeight="1">
      <c r="A22" s="792"/>
      <c r="B22" s="793"/>
      <c r="C22" s="801" t="s">
        <v>419</v>
      </c>
      <c r="D22" s="801" t="s">
        <v>420</v>
      </c>
      <c r="E22" s="801" t="s">
        <v>421</v>
      </c>
      <c r="F22" s="801" t="s">
        <v>422</v>
      </c>
      <c r="G22" s="801" t="s">
        <v>423</v>
      </c>
      <c r="H22" s="801" t="s">
        <v>424</v>
      </c>
      <c r="I22" s="803" t="s">
        <v>425</v>
      </c>
      <c r="J22" s="804"/>
      <c r="K22" s="801" t="s">
        <v>426</v>
      </c>
      <c r="L22" s="801" t="s">
        <v>427</v>
      </c>
      <c r="M22" s="801" t="s">
        <v>428</v>
      </c>
      <c r="N22" s="801" t="s">
        <v>429</v>
      </c>
      <c r="O22" s="801" t="s">
        <v>430</v>
      </c>
      <c r="P22" s="801" t="s">
        <v>431</v>
      </c>
      <c r="Q22" s="801" t="s">
        <v>432</v>
      </c>
      <c r="R22" s="881" t="s">
        <v>433</v>
      </c>
      <c r="S22" s="882"/>
      <c r="T22" s="885" t="s">
        <v>434</v>
      </c>
      <c r="U22" s="886"/>
    </row>
    <row r="23" spans="1:23" ht="57.6" customHeight="1" thickBot="1">
      <c r="A23" s="794"/>
      <c r="B23" s="795"/>
      <c r="C23" s="802"/>
      <c r="D23" s="802"/>
      <c r="E23" s="802"/>
      <c r="F23" s="802"/>
      <c r="G23" s="802"/>
      <c r="H23" s="802"/>
      <c r="I23" s="805"/>
      <c r="J23" s="806"/>
      <c r="K23" s="802"/>
      <c r="L23" s="802"/>
      <c r="M23" s="802"/>
      <c r="N23" s="802"/>
      <c r="O23" s="802"/>
      <c r="P23" s="802"/>
      <c r="Q23" s="802"/>
      <c r="R23" s="883"/>
      <c r="S23" s="884"/>
      <c r="T23" s="887"/>
      <c r="U23" s="888"/>
    </row>
    <row r="24" spans="1:23" s="301" customFormat="1" ht="25.05" customHeight="1">
      <c r="A24" s="225" t="s">
        <v>49</v>
      </c>
      <c r="B24" s="228">
        <v>2016</v>
      </c>
      <c r="C24" s="289">
        <v>0</v>
      </c>
      <c r="D24" s="299">
        <v>1</v>
      </c>
      <c r="E24" s="299">
        <v>0</v>
      </c>
      <c r="F24" s="299">
        <v>0</v>
      </c>
      <c r="G24" s="299">
        <v>4</v>
      </c>
      <c r="H24" s="299">
        <v>0</v>
      </c>
      <c r="I24" s="874">
        <v>0</v>
      </c>
      <c r="J24" s="874"/>
      <c r="K24" s="299">
        <v>0</v>
      </c>
      <c r="L24" s="299">
        <v>0</v>
      </c>
      <c r="M24" s="299">
        <v>58</v>
      </c>
      <c r="N24" s="299">
        <v>0</v>
      </c>
      <c r="O24" s="299">
        <v>0</v>
      </c>
      <c r="P24" s="299">
        <v>26</v>
      </c>
      <c r="Q24" s="299">
        <v>0</v>
      </c>
      <c r="R24" s="875">
        <v>0</v>
      </c>
      <c r="S24" s="876"/>
      <c r="T24" s="877" t="s">
        <v>435</v>
      </c>
      <c r="U24" s="877"/>
      <c r="W24" s="302">
        <f>C24+D24+E24+F24+G24+H24+I24+K24+L24+M24+N24+O24+P24+Q24+R24</f>
        <v>89</v>
      </c>
    </row>
    <row r="25" spans="1:23" s="313" customFormat="1" ht="25.05" customHeight="1">
      <c r="A25" s="225" t="s">
        <v>251</v>
      </c>
      <c r="B25" s="228">
        <v>2017</v>
      </c>
      <c r="C25" s="289">
        <v>0</v>
      </c>
      <c r="D25" s="299">
        <v>0</v>
      </c>
      <c r="E25" s="299">
        <v>0</v>
      </c>
      <c r="F25" s="299">
        <v>0</v>
      </c>
      <c r="G25" s="299">
        <v>3</v>
      </c>
      <c r="H25" s="299">
        <v>0</v>
      </c>
      <c r="I25" s="874">
        <v>0</v>
      </c>
      <c r="J25" s="874"/>
      <c r="K25" s="299">
        <v>0</v>
      </c>
      <c r="L25" s="299">
        <v>0</v>
      </c>
      <c r="M25" s="299">
        <v>66</v>
      </c>
      <c r="N25" s="299">
        <v>1</v>
      </c>
      <c r="O25" s="299">
        <v>0</v>
      </c>
      <c r="P25" s="299">
        <v>21</v>
      </c>
      <c r="Q25" s="299">
        <v>0</v>
      </c>
      <c r="R25" s="878">
        <v>0</v>
      </c>
      <c r="S25" s="879"/>
      <c r="T25" s="880" t="s">
        <v>435</v>
      </c>
      <c r="U25" s="880"/>
      <c r="W25" s="314">
        <f>C25+D25+E25+F25+G25+H25+I25+K25+L25+M25+N25+O25+P25+Q25+R25</f>
        <v>91</v>
      </c>
    </row>
    <row r="26" spans="1:23" s="150" customFormat="1" ht="25.05" customHeight="1" thickBot="1">
      <c r="A26" s="303" t="s">
        <v>63</v>
      </c>
      <c r="B26" s="304">
        <v>2018</v>
      </c>
      <c r="C26" s="305">
        <v>0</v>
      </c>
      <c r="D26" s="310">
        <v>0</v>
      </c>
      <c r="E26" s="307">
        <v>0</v>
      </c>
      <c r="F26" s="307">
        <v>0</v>
      </c>
      <c r="G26" s="307">
        <v>13</v>
      </c>
      <c r="H26" s="307">
        <v>0</v>
      </c>
      <c r="I26" s="871">
        <v>1</v>
      </c>
      <c r="J26" s="871"/>
      <c r="K26" s="307">
        <v>0</v>
      </c>
      <c r="L26" s="307">
        <v>0</v>
      </c>
      <c r="M26" s="307">
        <v>86</v>
      </c>
      <c r="N26" s="307">
        <v>3</v>
      </c>
      <c r="O26" s="307">
        <v>1</v>
      </c>
      <c r="P26" s="307">
        <v>34</v>
      </c>
      <c r="Q26" s="307">
        <v>0</v>
      </c>
      <c r="R26" s="872">
        <v>0</v>
      </c>
      <c r="S26" s="873"/>
      <c r="T26" s="873">
        <v>4</v>
      </c>
      <c r="U26" s="873"/>
      <c r="W26" s="315">
        <f>C26+D26+E26+F26+G26+H26+I26+K26+L26+M26+N26+O26+P26+Q26+R26</f>
        <v>138</v>
      </c>
    </row>
    <row r="27" spans="1:23" ht="22.95" customHeight="1"/>
    <row r="28" spans="1:23" ht="22.95" customHeight="1"/>
    <row r="29" spans="1:23" ht="22.95" customHeight="1"/>
    <row r="30" spans="1:23" ht="22.95" customHeight="1">
      <c r="G30" s="316"/>
      <c r="H30" s="288"/>
    </row>
    <row r="31" spans="1:23" ht="22.95" customHeight="1">
      <c r="G31" s="316"/>
      <c r="H31" s="288"/>
    </row>
    <row r="32" spans="1:23" ht="22.95" customHeight="1"/>
    <row r="33" ht="22.95" customHeight="1"/>
  </sheetData>
  <mergeCells count="99">
    <mergeCell ref="A1:J1"/>
    <mergeCell ref="K1:U1"/>
    <mergeCell ref="A2:J2"/>
    <mergeCell ref="K2:U2"/>
    <mergeCell ref="A3:B5"/>
    <mergeCell ref="C3:C5"/>
    <mergeCell ref="D3:J3"/>
    <mergeCell ref="K3:U3"/>
    <mergeCell ref="D4:D5"/>
    <mergeCell ref="E4:E5"/>
    <mergeCell ref="F4:G5"/>
    <mergeCell ref="H4:J5"/>
    <mergeCell ref="K4:K5"/>
    <mergeCell ref="L4:L5"/>
    <mergeCell ref="M4:M5"/>
    <mergeCell ref="A9:B11"/>
    <mergeCell ref="C9:J9"/>
    <mergeCell ref="K9:Q9"/>
    <mergeCell ref="R9:U9"/>
    <mergeCell ref="C10:C11"/>
    <mergeCell ref="D10:E10"/>
    <mergeCell ref="L10:L11"/>
    <mergeCell ref="P4:P5"/>
    <mergeCell ref="Q4:Q5"/>
    <mergeCell ref="R4:R5"/>
    <mergeCell ref="S4:U5"/>
    <mergeCell ref="N4:O5"/>
    <mergeCell ref="F10:F11"/>
    <mergeCell ref="G10:G11"/>
    <mergeCell ref="H10:H11"/>
    <mergeCell ref="I10:J10"/>
    <mergeCell ref="K10:K11"/>
    <mergeCell ref="R14:S14"/>
    <mergeCell ref="T14:U14"/>
    <mergeCell ref="M10:M11"/>
    <mergeCell ref="N10:N11"/>
    <mergeCell ref="O10:O11"/>
    <mergeCell ref="P10:P11"/>
    <mergeCell ref="Q10:Q11"/>
    <mergeCell ref="R10:S11"/>
    <mergeCell ref="T10:U11"/>
    <mergeCell ref="R12:S12"/>
    <mergeCell ref="T12:U12"/>
    <mergeCell ref="R13:S13"/>
    <mergeCell ref="T13:U13"/>
    <mergeCell ref="G17:H17"/>
    <mergeCell ref="I17:J17"/>
    <mergeCell ref="A15:B17"/>
    <mergeCell ref="C15:J15"/>
    <mergeCell ref="K15:U15"/>
    <mergeCell ref="C16:C17"/>
    <mergeCell ref="D16:D17"/>
    <mergeCell ref="E16:K16"/>
    <mergeCell ref="L16:L17"/>
    <mergeCell ref="M16:M17"/>
    <mergeCell ref="N16:N17"/>
    <mergeCell ref="O16:O17"/>
    <mergeCell ref="P16:P17"/>
    <mergeCell ref="Q16:Q17"/>
    <mergeCell ref="R16:R17"/>
    <mergeCell ref="S16:S17"/>
    <mergeCell ref="T16:U17"/>
    <mergeCell ref="G18:H18"/>
    <mergeCell ref="I18:J18"/>
    <mergeCell ref="T18:U18"/>
    <mergeCell ref="G19:H19"/>
    <mergeCell ref="I19:J19"/>
    <mergeCell ref="T19:U19"/>
    <mergeCell ref="G20:H20"/>
    <mergeCell ref="I20:J20"/>
    <mergeCell ref="T20:U20"/>
    <mergeCell ref="A21:B23"/>
    <mergeCell ref="C21:J21"/>
    <mergeCell ref="K21:U21"/>
    <mergeCell ref="C22:C23"/>
    <mergeCell ref="D22:D23"/>
    <mergeCell ref="E22:E23"/>
    <mergeCell ref="F22:F23"/>
    <mergeCell ref="T22:U23"/>
    <mergeCell ref="G22:G23"/>
    <mergeCell ref="H22:H23"/>
    <mergeCell ref="I22:J23"/>
    <mergeCell ref="K22:K23"/>
    <mergeCell ref="L22:L23"/>
    <mergeCell ref="M22:M23"/>
    <mergeCell ref="N22:N23"/>
    <mergeCell ref="O22:O23"/>
    <mergeCell ref="P22:P23"/>
    <mergeCell ref="Q22:Q23"/>
    <mergeCell ref="R22:S23"/>
    <mergeCell ref="I26:J26"/>
    <mergeCell ref="R26:S26"/>
    <mergeCell ref="T26:U26"/>
    <mergeCell ref="I24:J24"/>
    <mergeCell ref="R24:S24"/>
    <mergeCell ref="T24:U24"/>
    <mergeCell ref="I25:J25"/>
    <mergeCell ref="R25:S25"/>
    <mergeCell ref="T25:U2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headerFooter>
    <oddFooter>&amp;C&amp;P</oddFooter>
  </headerFooter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view="pageBreakPreview" topLeftCell="A8" zoomScale="60" zoomScaleNormal="100" workbookViewId="0">
      <selection activeCell="O11" sqref="O11"/>
    </sheetView>
  </sheetViews>
  <sheetFormatPr defaultRowHeight="15.6"/>
  <cols>
    <col min="1" max="1" width="9.5" style="1" customWidth="1"/>
    <col min="2" max="2" width="7.09765625" style="1" customWidth="1"/>
    <col min="3" max="10" width="8.69921875" style="1" customWidth="1"/>
    <col min="11" max="14" width="0" style="1" hidden="1" customWidth="1"/>
    <col min="15" max="15" width="72.19921875" style="1" customWidth="1"/>
    <col min="16" max="16384" width="8.796875" style="1"/>
  </cols>
  <sheetData>
    <row r="1" spans="1:22" ht="69" customHeight="1">
      <c r="A1" s="628" t="s">
        <v>799</v>
      </c>
      <c r="B1" s="519"/>
      <c r="C1" s="519"/>
      <c r="D1" s="519"/>
      <c r="E1" s="519"/>
      <c r="F1" s="519"/>
      <c r="G1" s="519"/>
      <c r="H1" s="519"/>
      <c r="I1" s="711"/>
      <c r="J1" s="825"/>
      <c r="K1" s="317"/>
      <c r="L1" s="317"/>
      <c r="M1" s="317"/>
      <c r="N1" s="317"/>
      <c r="O1" s="317"/>
      <c r="P1" s="317"/>
      <c r="Q1" s="193"/>
      <c r="R1" s="11"/>
      <c r="S1" s="11"/>
      <c r="T1" s="11"/>
      <c r="U1" s="11"/>
      <c r="V1" s="11"/>
    </row>
    <row r="2" spans="1:22" ht="25.95" customHeight="1" thickBot="1">
      <c r="A2" s="919" t="s">
        <v>800</v>
      </c>
      <c r="B2" s="920"/>
      <c r="C2" s="920"/>
      <c r="D2" s="920"/>
      <c r="E2" s="920"/>
      <c r="F2" s="920"/>
      <c r="G2" s="920"/>
      <c r="H2" s="920"/>
      <c r="I2" s="920"/>
      <c r="J2" s="193"/>
      <c r="K2" s="193"/>
      <c r="L2" s="193"/>
      <c r="M2" s="193"/>
    </row>
    <row r="3" spans="1:22" ht="34.950000000000003" hidden="1" customHeight="1">
      <c r="A3" s="921" t="s">
        <v>801</v>
      </c>
      <c r="B3" s="543"/>
      <c r="C3" s="543"/>
      <c r="D3" s="543"/>
      <c r="E3" s="543"/>
    </row>
    <row r="4" spans="1:22" ht="34.950000000000003" hidden="1" customHeight="1">
      <c r="A4" s="922" t="s">
        <v>795</v>
      </c>
      <c r="B4" s="923"/>
      <c r="C4" s="923"/>
      <c r="D4" s="923"/>
      <c r="E4" s="923"/>
    </row>
    <row r="5" spans="1:22" ht="55.95" customHeight="1">
      <c r="A5" s="791" t="s">
        <v>798</v>
      </c>
      <c r="B5" s="468"/>
      <c r="C5" s="796" t="s">
        <v>796</v>
      </c>
      <c r="D5" s="616"/>
      <c r="E5" s="616"/>
      <c r="F5" s="616"/>
      <c r="G5" s="616"/>
      <c r="H5" s="616"/>
      <c r="I5" s="616"/>
      <c r="J5" s="907"/>
    </row>
    <row r="6" spans="1:22" ht="55.95" customHeight="1">
      <c r="A6" s="636"/>
      <c r="B6" s="465"/>
      <c r="C6" s="924" t="s">
        <v>802</v>
      </c>
      <c r="D6" s="801" t="s">
        <v>803</v>
      </c>
      <c r="E6" s="801" t="s">
        <v>804</v>
      </c>
      <c r="F6" s="801" t="s">
        <v>805</v>
      </c>
      <c r="G6" s="801" t="s">
        <v>806</v>
      </c>
      <c r="H6" s="801" t="s">
        <v>807</v>
      </c>
      <c r="I6" s="915" t="s">
        <v>808</v>
      </c>
      <c r="J6" s="915" t="s">
        <v>809</v>
      </c>
      <c r="K6" s="825"/>
      <c r="L6" s="825"/>
    </row>
    <row r="7" spans="1:22" ht="31.2" customHeight="1" thickBot="1">
      <c r="A7" s="507"/>
      <c r="B7" s="508"/>
      <c r="C7" s="925"/>
      <c r="D7" s="802"/>
      <c r="E7" s="802"/>
      <c r="F7" s="802"/>
      <c r="G7" s="802"/>
      <c r="H7" s="802"/>
      <c r="I7" s="916"/>
      <c r="J7" s="916"/>
    </row>
    <row r="8" spans="1:22" ht="31.2" customHeight="1">
      <c r="A8" s="421" t="s">
        <v>380</v>
      </c>
      <c r="B8" s="422">
        <v>2013</v>
      </c>
      <c r="C8" s="456">
        <v>0</v>
      </c>
      <c r="D8" s="399">
        <v>0</v>
      </c>
      <c r="E8" s="399">
        <v>0</v>
      </c>
      <c r="F8" s="399">
        <v>0</v>
      </c>
      <c r="G8" s="399">
        <v>0</v>
      </c>
      <c r="H8" s="399">
        <v>0</v>
      </c>
      <c r="I8" s="399">
        <v>0</v>
      </c>
      <c r="J8" s="399">
        <v>0</v>
      </c>
    </row>
    <row r="9" spans="1:22" ht="35.4" customHeight="1">
      <c r="A9" s="247" t="s">
        <v>258</v>
      </c>
      <c r="B9" s="255">
        <v>2014</v>
      </c>
      <c r="C9" s="457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</row>
    <row r="10" spans="1:22" ht="35.4" customHeight="1">
      <c r="A10" s="247" t="s">
        <v>259</v>
      </c>
      <c r="B10" s="255">
        <v>2015</v>
      </c>
      <c r="C10" s="457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</row>
    <row r="11" spans="1:22" ht="35.4" customHeight="1">
      <c r="A11" s="247" t="s">
        <v>260</v>
      </c>
      <c r="B11" s="255">
        <v>2016</v>
      </c>
      <c r="C11" s="457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</row>
    <row r="12" spans="1:22" ht="35.4" customHeight="1">
      <c r="A12" s="247" t="s">
        <v>261</v>
      </c>
      <c r="B12" s="255">
        <v>2017</v>
      </c>
      <c r="C12" s="457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</row>
    <row r="13" spans="1:22" s="193" customFormat="1" ht="35.4" customHeight="1" thickBot="1">
      <c r="A13" s="443" t="s">
        <v>262</v>
      </c>
      <c r="B13" s="444">
        <v>2018</v>
      </c>
      <c r="C13" s="458">
        <v>0</v>
      </c>
      <c r="D13" s="459">
        <v>0</v>
      </c>
      <c r="E13" s="459">
        <v>0</v>
      </c>
      <c r="F13" s="459">
        <v>0</v>
      </c>
      <c r="G13" s="459">
        <v>0</v>
      </c>
      <c r="H13" s="459">
        <v>0</v>
      </c>
      <c r="I13" s="459">
        <v>0</v>
      </c>
      <c r="J13" s="459">
        <v>0</v>
      </c>
      <c r="L13" s="439">
        <f>C13+D13+E13+F13+G13+H13+I13+J13</f>
        <v>0</v>
      </c>
    </row>
    <row r="14" spans="1:22" ht="31.95" customHeight="1" thickBot="1">
      <c r="A14" s="917" t="s">
        <v>797</v>
      </c>
      <c r="B14" s="918"/>
      <c r="C14" s="918"/>
      <c r="D14" s="918"/>
      <c r="E14" s="918"/>
      <c r="F14" s="918"/>
      <c r="G14" s="918"/>
      <c r="H14" s="918"/>
      <c r="I14" s="918"/>
    </row>
    <row r="15" spans="1:22" ht="43.95" customHeight="1">
      <c r="A15" s="791" t="s">
        <v>798</v>
      </c>
      <c r="B15" s="468"/>
      <c r="C15" s="796" t="s">
        <v>810</v>
      </c>
      <c r="D15" s="615"/>
      <c r="E15" s="907"/>
      <c r="F15" s="907"/>
      <c r="G15" s="907"/>
      <c r="H15" s="907"/>
      <c r="I15" s="907"/>
      <c r="J15" s="907"/>
    </row>
    <row r="16" spans="1:22" ht="42.6" customHeight="1" thickBot="1">
      <c r="A16" s="507"/>
      <c r="B16" s="508"/>
      <c r="C16" s="908" t="s">
        <v>811</v>
      </c>
      <c r="D16" s="909"/>
      <c r="E16" s="909"/>
      <c r="F16" s="910"/>
      <c r="G16" s="911" t="s">
        <v>812</v>
      </c>
      <c r="H16" s="911"/>
      <c r="I16" s="911"/>
      <c r="J16" s="911"/>
    </row>
    <row r="17" spans="1:12" ht="42.6" customHeight="1">
      <c r="A17" s="421" t="s">
        <v>380</v>
      </c>
      <c r="B17" s="422">
        <v>2013</v>
      </c>
      <c r="C17" s="912">
        <v>0</v>
      </c>
      <c r="D17" s="913"/>
      <c r="E17" s="913"/>
      <c r="F17" s="913"/>
      <c r="G17" s="914">
        <v>19</v>
      </c>
      <c r="H17" s="914"/>
      <c r="I17" s="914"/>
      <c r="J17" s="914"/>
    </row>
    <row r="18" spans="1:12" ht="35.4" customHeight="1">
      <c r="A18" s="247" t="s">
        <v>258</v>
      </c>
      <c r="B18" s="255">
        <v>2014</v>
      </c>
      <c r="C18" s="902">
        <v>0</v>
      </c>
      <c r="D18" s="903"/>
      <c r="E18" s="903"/>
      <c r="F18" s="903"/>
      <c r="G18" s="904">
        <v>12</v>
      </c>
      <c r="H18" s="904"/>
      <c r="I18" s="904"/>
      <c r="J18" s="904"/>
    </row>
    <row r="19" spans="1:12" ht="35.4" customHeight="1">
      <c r="A19" s="247" t="s">
        <v>259</v>
      </c>
      <c r="B19" s="255">
        <v>2015</v>
      </c>
      <c r="C19" s="902">
        <v>0</v>
      </c>
      <c r="D19" s="903"/>
      <c r="E19" s="903"/>
      <c r="F19" s="903"/>
      <c r="G19" s="904">
        <v>10</v>
      </c>
      <c r="H19" s="904"/>
      <c r="I19" s="904"/>
      <c r="J19" s="904"/>
    </row>
    <row r="20" spans="1:12" ht="35.4" customHeight="1">
      <c r="A20" s="247" t="s">
        <v>260</v>
      </c>
      <c r="B20" s="255">
        <v>2016</v>
      </c>
      <c r="C20" s="902">
        <v>0</v>
      </c>
      <c r="D20" s="903"/>
      <c r="E20" s="903"/>
      <c r="F20" s="903"/>
      <c r="G20" s="904">
        <v>0</v>
      </c>
      <c r="H20" s="904"/>
      <c r="I20" s="904"/>
      <c r="J20" s="904"/>
    </row>
    <row r="21" spans="1:12" ht="35.4" customHeight="1">
      <c r="A21" s="247" t="s">
        <v>261</v>
      </c>
      <c r="B21" s="255">
        <v>2017</v>
      </c>
      <c r="C21" s="902">
        <v>1</v>
      </c>
      <c r="D21" s="903"/>
      <c r="E21" s="903"/>
      <c r="F21" s="903"/>
      <c r="G21" s="904">
        <v>2</v>
      </c>
      <c r="H21" s="904"/>
      <c r="I21" s="904"/>
      <c r="J21" s="904"/>
    </row>
    <row r="22" spans="1:12" s="193" customFormat="1" ht="35.4" customHeight="1" thickBot="1">
      <c r="A22" s="443" t="s">
        <v>262</v>
      </c>
      <c r="B22" s="444">
        <v>2018</v>
      </c>
      <c r="C22" s="905">
        <v>0</v>
      </c>
      <c r="D22" s="906"/>
      <c r="E22" s="906"/>
      <c r="F22" s="906"/>
      <c r="G22" s="906">
        <v>8</v>
      </c>
      <c r="H22" s="906"/>
      <c r="I22" s="906"/>
      <c r="J22" s="906"/>
      <c r="L22" s="439">
        <f>C22+G22</f>
        <v>8</v>
      </c>
    </row>
    <row r="23" spans="1:12" ht="22.95" customHeight="1"/>
    <row r="24" spans="1:12" ht="22.95" customHeight="1"/>
    <row r="25" spans="1:12" ht="22.95" customHeight="1"/>
    <row r="26" spans="1:12" ht="22.95" customHeight="1"/>
    <row r="27" spans="1:12" ht="22.95" customHeight="1"/>
    <row r="28" spans="1:12" ht="22.95" customHeight="1"/>
    <row r="29" spans="1:12" ht="22.95" customHeight="1"/>
    <row r="30" spans="1:12" ht="22.95" customHeight="1"/>
    <row r="31" spans="1:12" ht="22.95" customHeight="1"/>
    <row r="32" spans="1:12" ht="22.95" customHeight="1"/>
    <row r="33" ht="22.95" customHeight="1"/>
    <row r="34" ht="22.95" customHeight="1"/>
    <row r="35" ht="22.95" customHeight="1"/>
    <row r="36" ht="22.95" customHeight="1"/>
    <row r="37" ht="22.95" customHeight="1"/>
    <row r="38" ht="22.95" customHeight="1"/>
    <row r="39" ht="22.95" customHeight="1"/>
    <row r="40" ht="22.95" customHeight="1"/>
    <row r="41" ht="22.95" customHeight="1"/>
    <row r="42" ht="22.95" customHeight="1"/>
    <row r="43" ht="22.95" customHeight="1"/>
  </sheetData>
  <mergeCells count="32">
    <mergeCell ref="A14:I14"/>
    <mergeCell ref="A1:J1"/>
    <mergeCell ref="A2:I2"/>
    <mergeCell ref="A3:E3"/>
    <mergeCell ref="A4:E4"/>
    <mergeCell ref="A5:B7"/>
    <mergeCell ref="C5:J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15:B16"/>
    <mergeCell ref="C15:J15"/>
    <mergeCell ref="C16:F16"/>
    <mergeCell ref="G16:J16"/>
    <mergeCell ref="C17:F17"/>
    <mergeCell ref="G17:J17"/>
    <mergeCell ref="C21:F21"/>
    <mergeCell ref="G21:J21"/>
    <mergeCell ref="C22:F22"/>
    <mergeCell ref="G22:J22"/>
    <mergeCell ref="C18:F18"/>
    <mergeCell ref="G18:J18"/>
    <mergeCell ref="C19:F19"/>
    <mergeCell ref="G19:J19"/>
    <mergeCell ref="C20:F20"/>
    <mergeCell ref="G20:J20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view="pageBreakPreview" topLeftCell="A7" zoomScale="60" zoomScaleNormal="100" workbookViewId="0">
      <selection activeCell="D22" sqref="D22:D24"/>
    </sheetView>
  </sheetViews>
  <sheetFormatPr defaultRowHeight="15.6"/>
  <cols>
    <col min="1" max="2" width="6.09765625" style="1" customWidth="1"/>
    <col min="3" max="3" width="14.19921875" style="1" customWidth="1"/>
    <col min="4" max="4" width="15.69921875" style="1" customWidth="1"/>
    <col min="5" max="5" width="6.5" style="1" customWidth="1"/>
    <col min="6" max="6" width="8.09765625" style="1" customWidth="1"/>
    <col min="7" max="7" width="7" style="1" customWidth="1"/>
    <col min="8" max="8" width="16" style="1" customWidth="1"/>
    <col min="9" max="9" width="15.69921875" style="1" customWidth="1"/>
    <col min="10" max="10" width="5.69921875" style="1" customWidth="1"/>
    <col min="11" max="11" width="8.09765625" style="1" customWidth="1"/>
    <col min="12" max="12" width="6.8984375" style="1" customWidth="1"/>
    <col min="13" max="13" width="13" style="1" customWidth="1"/>
    <col min="14" max="14" width="14.5" style="1" customWidth="1"/>
    <col min="15" max="15" width="5.59765625" style="1" customWidth="1"/>
    <col min="16" max="16" width="8.09765625" style="1" customWidth="1"/>
    <col min="17" max="17" width="7.09765625" style="1" customWidth="1"/>
    <col min="18" max="16384" width="8.796875" style="1"/>
  </cols>
  <sheetData>
    <row r="1" spans="1:22" ht="37.950000000000003" customHeight="1">
      <c r="A1" s="491" t="s">
        <v>108</v>
      </c>
      <c r="B1" s="491"/>
      <c r="C1" s="491"/>
      <c r="D1" s="491"/>
      <c r="E1" s="491"/>
      <c r="F1" s="491"/>
      <c r="G1" s="491"/>
      <c r="H1" s="491"/>
      <c r="I1" s="491" t="s">
        <v>109</v>
      </c>
      <c r="J1" s="492"/>
      <c r="K1" s="492"/>
      <c r="L1" s="492"/>
      <c r="M1" s="492"/>
      <c r="N1" s="492"/>
      <c r="O1" s="492"/>
      <c r="P1" s="492"/>
      <c r="Q1" s="491"/>
      <c r="R1" s="11"/>
      <c r="S1" s="11"/>
      <c r="T1" s="11"/>
      <c r="U1" s="11"/>
      <c r="V1" s="11"/>
    </row>
    <row r="2" spans="1:22" ht="13.95" customHeight="1" thickBot="1">
      <c r="A2" s="493" t="s">
        <v>67</v>
      </c>
      <c r="B2" s="494"/>
      <c r="C2" s="494"/>
      <c r="D2" s="10"/>
      <c r="E2" s="10"/>
      <c r="F2" s="10"/>
      <c r="G2" s="10"/>
      <c r="H2" s="10"/>
      <c r="I2" s="10"/>
      <c r="J2" s="10"/>
      <c r="K2" s="10"/>
      <c r="L2" s="10"/>
      <c r="M2" s="10"/>
      <c r="N2" s="495" t="s">
        <v>68</v>
      </c>
      <c r="O2" s="499"/>
      <c r="P2" s="499"/>
      <c r="Q2" s="499"/>
    </row>
    <row r="3" spans="1:22" ht="22.95" customHeight="1">
      <c r="A3" s="470" t="s">
        <v>69</v>
      </c>
      <c r="B3" s="471"/>
      <c r="C3" s="62"/>
      <c r="D3" s="28" t="s">
        <v>70</v>
      </c>
      <c r="E3" s="62"/>
      <c r="F3" s="80"/>
      <c r="G3" s="81"/>
      <c r="H3" s="82"/>
      <c r="I3" s="28" t="s">
        <v>71</v>
      </c>
      <c r="J3" s="62"/>
      <c r="K3" s="83"/>
      <c r="L3" s="63"/>
      <c r="M3" s="84"/>
      <c r="N3" s="28" t="s">
        <v>72</v>
      </c>
      <c r="O3" s="62"/>
      <c r="P3" s="83"/>
      <c r="Q3" s="64"/>
    </row>
    <row r="4" spans="1:22" ht="16.2" customHeight="1">
      <c r="A4" s="472"/>
      <c r="B4" s="473"/>
      <c r="C4" s="3" t="s">
        <v>33</v>
      </c>
      <c r="D4" s="478" t="s">
        <v>73</v>
      </c>
      <c r="E4" s="478" t="s">
        <v>74</v>
      </c>
      <c r="F4" s="32" t="s">
        <v>110</v>
      </c>
      <c r="G4" s="33" t="s">
        <v>76</v>
      </c>
      <c r="H4" s="3" t="s">
        <v>33</v>
      </c>
      <c r="I4" s="478" t="s">
        <v>73</v>
      </c>
      <c r="J4" s="478" t="s">
        <v>74</v>
      </c>
      <c r="K4" s="33" t="s">
        <v>75</v>
      </c>
      <c r="L4" s="33" t="s">
        <v>76</v>
      </c>
      <c r="M4" s="3" t="s">
        <v>33</v>
      </c>
      <c r="N4" s="478" t="s">
        <v>73</v>
      </c>
      <c r="O4" s="478" t="s">
        <v>74</v>
      </c>
      <c r="P4" s="33" t="s">
        <v>75</v>
      </c>
      <c r="Q4" s="65" t="s">
        <v>76</v>
      </c>
    </row>
    <row r="5" spans="1:22">
      <c r="A5" s="472"/>
      <c r="B5" s="473"/>
      <c r="C5" s="35" t="s">
        <v>78</v>
      </c>
      <c r="D5" s="479"/>
      <c r="E5" s="481"/>
      <c r="F5" s="36" t="s">
        <v>79</v>
      </c>
      <c r="G5" s="37" t="s">
        <v>80</v>
      </c>
      <c r="H5" s="38" t="s">
        <v>78</v>
      </c>
      <c r="I5" s="479"/>
      <c r="J5" s="481"/>
      <c r="K5" s="37" t="s">
        <v>81</v>
      </c>
      <c r="L5" s="37" t="s">
        <v>80</v>
      </c>
      <c r="M5" s="35" t="s">
        <v>78</v>
      </c>
      <c r="N5" s="479"/>
      <c r="O5" s="481"/>
      <c r="P5" s="37" t="s">
        <v>82</v>
      </c>
      <c r="Q5" s="35" t="s">
        <v>80</v>
      </c>
    </row>
    <row r="6" spans="1:22" ht="47.4" customHeight="1" thickBot="1">
      <c r="A6" s="474"/>
      <c r="B6" s="475"/>
      <c r="C6" s="85" t="s">
        <v>85</v>
      </c>
      <c r="D6" s="480"/>
      <c r="E6" s="482"/>
      <c r="F6" s="7" t="s">
        <v>84</v>
      </c>
      <c r="G6" s="6" t="s">
        <v>29</v>
      </c>
      <c r="H6" s="85" t="s">
        <v>85</v>
      </c>
      <c r="I6" s="480"/>
      <c r="J6" s="482"/>
      <c r="K6" s="7" t="s">
        <v>84</v>
      </c>
      <c r="L6" s="6" t="s">
        <v>29</v>
      </c>
      <c r="M6" s="85" t="s">
        <v>85</v>
      </c>
      <c r="N6" s="480"/>
      <c r="O6" s="482"/>
      <c r="P6" s="7" t="s">
        <v>84</v>
      </c>
      <c r="Q6" s="8" t="s">
        <v>29</v>
      </c>
    </row>
    <row r="7" spans="1:22" ht="22.95" customHeight="1">
      <c r="A7" s="467" t="s">
        <v>111</v>
      </c>
      <c r="B7" s="468"/>
      <c r="C7" s="42" t="s">
        <v>19</v>
      </c>
      <c r="D7" s="51" t="s">
        <v>87</v>
      </c>
      <c r="E7" s="66">
        <v>2311</v>
      </c>
      <c r="F7" s="86">
        <v>1007.1</v>
      </c>
      <c r="G7" s="46">
        <v>100</v>
      </c>
      <c r="H7" s="87" t="s">
        <v>19</v>
      </c>
      <c r="I7" s="43" t="s">
        <v>87</v>
      </c>
      <c r="J7" s="44">
        <v>1522</v>
      </c>
      <c r="K7" s="48">
        <v>1268.5999999999999</v>
      </c>
      <c r="L7" s="45">
        <v>100</v>
      </c>
      <c r="M7" s="67" t="s">
        <v>19</v>
      </c>
      <c r="N7" s="43" t="s">
        <v>87</v>
      </c>
      <c r="O7" s="44">
        <v>789</v>
      </c>
      <c r="P7" s="45">
        <v>720.5</v>
      </c>
      <c r="Q7" s="49">
        <v>100</v>
      </c>
    </row>
    <row r="8" spans="1:22" ht="20.399999999999999" customHeight="1">
      <c r="A8" s="464">
        <v>1</v>
      </c>
      <c r="B8" s="465"/>
      <c r="C8" s="50" t="s">
        <v>7</v>
      </c>
      <c r="D8" s="51" t="s">
        <v>88</v>
      </c>
      <c r="E8" s="59">
        <v>556</v>
      </c>
      <c r="F8" s="45">
        <v>242.3</v>
      </c>
      <c r="G8" s="45">
        <v>24.1</v>
      </c>
      <c r="H8" s="88" t="s">
        <v>7</v>
      </c>
      <c r="I8" s="51" t="s">
        <v>88</v>
      </c>
      <c r="J8" s="44">
        <v>351</v>
      </c>
      <c r="K8" s="45">
        <v>292.60000000000002</v>
      </c>
      <c r="L8" s="45">
        <v>23.1</v>
      </c>
      <c r="M8" s="68" t="s">
        <v>7</v>
      </c>
      <c r="N8" s="51" t="s">
        <v>88</v>
      </c>
      <c r="O8" s="44">
        <v>205</v>
      </c>
      <c r="P8" s="45">
        <v>187.2</v>
      </c>
      <c r="Q8" s="49">
        <v>26</v>
      </c>
    </row>
    <row r="9" spans="1:22" ht="31.2" customHeight="1">
      <c r="A9" s="464">
        <v>2</v>
      </c>
      <c r="B9" s="465"/>
      <c r="C9" s="89" t="s">
        <v>21</v>
      </c>
      <c r="D9" s="51" t="s">
        <v>112</v>
      </c>
      <c r="E9" s="59">
        <v>316</v>
      </c>
      <c r="F9" s="45">
        <v>137.69999999999999</v>
      </c>
      <c r="G9" s="45">
        <v>13.7</v>
      </c>
      <c r="H9" s="88" t="s">
        <v>34</v>
      </c>
      <c r="I9" s="51" t="s">
        <v>112</v>
      </c>
      <c r="J9" s="44">
        <v>205</v>
      </c>
      <c r="K9" s="45">
        <v>170.9</v>
      </c>
      <c r="L9" s="45">
        <v>13.5</v>
      </c>
      <c r="M9" s="90" t="s">
        <v>21</v>
      </c>
      <c r="N9" s="51" t="s">
        <v>112</v>
      </c>
      <c r="O9" s="44">
        <v>111</v>
      </c>
      <c r="P9" s="45">
        <v>101.4</v>
      </c>
      <c r="Q9" s="49">
        <v>14.1</v>
      </c>
    </row>
    <row r="10" spans="1:22" ht="16.95" customHeight="1">
      <c r="A10" s="464">
        <v>3</v>
      </c>
      <c r="B10" s="465"/>
      <c r="C10" s="50" t="s">
        <v>9</v>
      </c>
      <c r="D10" s="51" t="s">
        <v>93</v>
      </c>
      <c r="E10" s="59">
        <v>172</v>
      </c>
      <c r="F10" s="45">
        <v>75</v>
      </c>
      <c r="G10" s="45">
        <v>7.4</v>
      </c>
      <c r="H10" s="88" t="s">
        <v>10</v>
      </c>
      <c r="I10" s="51" t="s">
        <v>90</v>
      </c>
      <c r="J10" s="44">
        <v>123</v>
      </c>
      <c r="K10" s="45">
        <v>102.5</v>
      </c>
      <c r="L10" s="45">
        <v>8.1</v>
      </c>
      <c r="M10" s="68" t="s">
        <v>9</v>
      </c>
      <c r="N10" s="51" t="s">
        <v>93</v>
      </c>
      <c r="O10" s="44">
        <v>61</v>
      </c>
      <c r="P10" s="45">
        <v>55.7</v>
      </c>
      <c r="Q10" s="49">
        <v>7.7</v>
      </c>
    </row>
    <row r="11" spans="1:22" ht="18.600000000000001" customHeight="1">
      <c r="A11" s="464">
        <v>4</v>
      </c>
      <c r="B11" s="465"/>
      <c r="C11" s="50" t="s">
        <v>10</v>
      </c>
      <c r="D11" s="51" t="s">
        <v>90</v>
      </c>
      <c r="E11" s="59">
        <v>153</v>
      </c>
      <c r="F11" s="45">
        <v>66.7</v>
      </c>
      <c r="G11" s="45">
        <v>6.6</v>
      </c>
      <c r="H11" s="88" t="s">
        <v>15</v>
      </c>
      <c r="I11" s="51" t="s">
        <v>94</v>
      </c>
      <c r="J11" s="44">
        <v>118</v>
      </c>
      <c r="K11" s="45">
        <v>98.4</v>
      </c>
      <c r="L11" s="45">
        <v>7.8</v>
      </c>
      <c r="M11" s="68" t="s">
        <v>13</v>
      </c>
      <c r="N11" s="51" t="s">
        <v>91</v>
      </c>
      <c r="O11" s="44">
        <v>46</v>
      </c>
      <c r="P11" s="45">
        <v>42</v>
      </c>
      <c r="Q11" s="49">
        <v>5.8</v>
      </c>
    </row>
    <row r="12" spans="1:22" ht="18" customHeight="1">
      <c r="A12" s="464">
        <v>5</v>
      </c>
      <c r="B12" s="465"/>
      <c r="C12" s="50" t="s">
        <v>15</v>
      </c>
      <c r="D12" s="51" t="s">
        <v>94</v>
      </c>
      <c r="E12" s="59">
        <v>148</v>
      </c>
      <c r="F12" s="45">
        <v>64.5</v>
      </c>
      <c r="G12" s="45">
        <v>6.4</v>
      </c>
      <c r="H12" s="88" t="s">
        <v>9</v>
      </c>
      <c r="I12" s="51" t="s">
        <v>93</v>
      </c>
      <c r="J12" s="44">
        <v>111</v>
      </c>
      <c r="K12" s="45">
        <v>92.5</v>
      </c>
      <c r="L12" s="45">
        <v>7.3</v>
      </c>
      <c r="M12" s="68" t="s">
        <v>12</v>
      </c>
      <c r="N12" s="51" t="s">
        <v>92</v>
      </c>
      <c r="O12" s="44">
        <v>43</v>
      </c>
      <c r="P12" s="45">
        <v>39.299999999999997</v>
      </c>
      <c r="Q12" s="49">
        <v>5.4</v>
      </c>
    </row>
    <row r="13" spans="1:22" ht="19.2" customHeight="1">
      <c r="A13" s="464">
        <v>6</v>
      </c>
      <c r="B13" s="465"/>
      <c r="C13" s="50" t="s">
        <v>12</v>
      </c>
      <c r="D13" s="51" t="s">
        <v>92</v>
      </c>
      <c r="E13" s="59">
        <v>146</v>
      </c>
      <c r="F13" s="45">
        <v>63.6</v>
      </c>
      <c r="G13" s="45">
        <v>6.3</v>
      </c>
      <c r="H13" s="88" t="s">
        <v>12</v>
      </c>
      <c r="I13" s="51" t="s">
        <v>92</v>
      </c>
      <c r="J13" s="44">
        <v>103</v>
      </c>
      <c r="K13" s="45">
        <v>85.9</v>
      </c>
      <c r="L13" s="45">
        <v>6.8</v>
      </c>
      <c r="M13" s="68" t="s">
        <v>14</v>
      </c>
      <c r="N13" s="51" t="s">
        <v>95</v>
      </c>
      <c r="O13" s="44">
        <v>37</v>
      </c>
      <c r="P13" s="45">
        <v>33.799999999999997</v>
      </c>
      <c r="Q13" s="49">
        <v>4.7</v>
      </c>
    </row>
    <row r="14" spans="1:22" ht="15.6" customHeight="1">
      <c r="A14" s="464">
        <v>7</v>
      </c>
      <c r="B14" s="465"/>
      <c r="C14" s="50" t="s">
        <v>8</v>
      </c>
      <c r="D14" s="51" t="s">
        <v>96</v>
      </c>
      <c r="E14" s="59">
        <v>130</v>
      </c>
      <c r="F14" s="45">
        <v>56.6</v>
      </c>
      <c r="G14" s="45">
        <v>5.6</v>
      </c>
      <c r="H14" s="88" t="s">
        <v>8</v>
      </c>
      <c r="I14" s="51" t="s">
        <v>96</v>
      </c>
      <c r="J14" s="44">
        <v>102</v>
      </c>
      <c r="K14" s="45">
        <v>85</v>
      </c>
      <c r="L14" s="45">
        <v>6.7</v>
      </c>
      <c r="M14" s="68" t="s">
        <v>15</v>
      </c>
      <c r="N14" s="51" t="s">
        <v>94</v>
      </c>
      <c r="O14" s="44">
        <v>30</v>
      </c>
      <c r="P14" s="45">
        <v>27.4</v>
      </c>
      <c r="Q14" s="49">
        <v>3.8</v>
      </c>
    </row>
    <row r="15" spans="1:22" ht="16.95" customHeight="1">
      <c r="A15" s="464">
        <v>8</v>
      </c>
      <c r="B15" s="465"/>
      <c r="C15" s="50" t="s">
        <v>13</v>
      </c>
      <c r="D15" s="51" t="s">
        <v>91</v>
      </c>
      <c r="E15" s="59">
        <v>96</v>
      </c>
      <c r="F15" s="45">
        <v>41.8</v>
      </c>
      <c r="G15" s="45">
        <v>4.2</v>
      </c>
      <c r="H15" s="88" t="s">
        <v>13</v>
      </c>
      <c r="I15" s="51" t="s">
        <v>91</v>
      </c>
      <c r="J15" s="44">
        <v>50</v>
      </c>
      <c r="K15" s="45">
        <v>41.7</v>
      </c>
      <c r="L15" s="45">
        <v>3.3</v>
      </c>
      <c r="M15" s="90" t="s">
        <v>10</v>
      </c>
      <c r="N15" s="51" t="s">
        <v>90</v>
      </c>
      <c r="O15" s="44">
        <v>30</v>
      </c>
      <c r="P15" s="45">
        <v>27.4</v>
      </c>
      <c r="Q15" s="49">
        <v>3.8</v>
      </c>
    </row>
    <row r="16" spans="1:22" ht="27" customHeight="1">
      <c r="A16" s="464">
        <v>9</v>
      </c>
      <c r="B16" s="465"/>
      <c r="C16" s="50" t="s">
        <v>14</v>
      </c>
      <c r="D16" s="51" t="s">
        <v>95</v>
      </c>
      <c r="E16" s="59">
        <v>73</v>
      </c>
      <c r="F16" s="45">
        <v>31.8</v>
      </c>
      <c r="G16" s="45">
        <v>3.2</v>
      </c>
      <c r="H16" s="88" t="s">
        <v>24</v>
      </c>
      <c r="I16" s="51" t="s">
        <v>98</v>
      </c>
      <c r="J16" s="44">
        <v>38</v>
      </c>
      <c r="K16" s="45">
        <v>31.7</v>
      </c>
      <c r="L16" s="45">
        <v>2.5</v>
      </c>
      <c r="M16" s="68" t="s">
        <v>8</v>
      </c>
      <c r="N16" s="51" t="s">
        <v>96</v>
      </c>
      <c r="O16" s="44">
        <v>28</v>
      </c>
      <c r="P16" s="45">
        <v>25.6</v>
      </c>
      <c r="Q16" s="49">
        <v>3.5</v>
      </c>
    </row>
    <row r="17" spans="1:17" ht="25.2" customHeight="1">
      <c r="A17" s="464">
        <v>10</v>
      </c>
      <c r="B17" s="465"/>
      <c r="C17" s="89" t="s">
        <v>22</v>
      </c>
      <c r="D17" s="51" t="s">
        <v>98</v>
      </c>
      <c r="E17" s="59">
        <v>63</v>
      </c>
      <c r="F17" s="45">
        <v>27.5</v>
      </c>
      <c r="G17" s="45">
        <v>2.7</v>
      </c>
      <c r="H17" s="88" t="s">
        <v>14</v>
      </c>
      <c r="I17" s="51" t="s">
        <v>95</v>
      </c>
      <c r="J17" s="44">
        <v>36</v>
      </c>
      <c r="K17" s="45">
        <v>30</v>
      </c>
      <c r="L17" s="45">
        <v>2.4</v>
      </c>
      <c r="M17" s="68" t="s">
        <v>24</v>
      </c>
      <c r="N17" s="51" t="s">
        <v>98</v>
      </c>
      <c r="O17" s="44">
        <v>25</v>
      </c>
      <c r="P17" s="45">
        <v>22.8</v>
      </c>
      <c r="Q17" s="49">
        <v>3.2</v>
      </c>
    </row>
    <row r="18" spans="1:17" ht="19.2" customHeight="1" thickBot="1">
      <c r="A18" s="91"/>
      <c r="B18" s="92"/>
      <c r="C18" s="93"/>
      <c r="D18" s="55" t="s">
        <v>99</v>
      </c>
      <c r="E18" s="56">
        <v>458</v>
      </c>
      <c r="F18" s="57">
        <v>199.6</v>
      </c>
      <c r="G18" s="57">
        <v>19.8</v>
      </c>
      <c r="H18" s="94"/>
      <c r="I18" s="55" t="s">
        <v>99</v>
      </c>
      <c r="J18" s="56">
        <v>285</v>
      </c>
      <c r="K18" s="57">
        <v>237.5</v>
      </c>
      <c r="L18" s="57">
        <v>18.7</v>
      </c>
      <c r="M18" s="93"/>
      <c r="N18" s="55" t="s">
        <v>99</v>
      </c>
      <c r="O18" s="56">
        <v>173</v>
      </c>
      <c r="P18" s="57">
        <v>158</v>
      </c>
      <c r="Q18" s="57">
        <v>21.9</v>
      </c>
    </row>
    <row r="19" spans="1:17" ht="15.6" customHeight="1" thickBot="1">
      <c r="A19" s="466" t="s">
        <v>113</v>
      </c>
      <c r="B19" s="466"/>
      <c r="C19" s="466"/>
      <c r="D19" s="466"/>
      <c r="E19" s="466"/>
      <c r="F19" s="466"/>
      <c r="G19" s="466"/>
      <c r="H19" s="466"/>
      <c r="I19" s="77"/>
      <c r="J19" s="78"/>
      <c r="K19" s="78"/>
      <c r="L19" s="78"/>
      <c r="M19" s="77"/>
      <c r="N19" s="77"/>
      <c r="O19" s="77"/>
      <c r="P19" s="77"/>
      <c r="Q19" s="79" t="s">
        <v>17</v>
      </c>
    </row>
    <row r="20" spans="1:17" ht="22.95" hidden="1" customHeight="1">
      <c r="A20" s="498" t="s">
        <v>114</v>
      </c>
      <c r="B20" s="498"/>
      <c r="C20" s="498"/>
      <c r="D20" s="498"/>
      <c r="E20" s="498"/>
      <c r="F20" s="498"/>
      <c r="G20" s="498"/>
      <c r="H20" s="498"/>
      <c r="I20" s="498" t="s">
        <v>115</v>
      </c>
      <c r="J20" s="498"/>
      <c r="K20" s="498"/>
      <c r="L20" s="498"/>
      <c r="M20" s="498"/>
      <c r="N20" s="498"/>
      <c r="O20" s="498"/>
      <c r="P20" s="498"/>
      <c r="Q20" s="498"/>
    </row>
    <row r="21" spans="1:17" ht="22.95" customHeight="1">
      <c r="A21" s="470" t="s">
        <v>69</v>
      </c>
      <c r="B21" s="471"/>
      <c r="C21" s="62"/>
      <c r="D21" s="28" t="s">
        <v>70</v>
      </c>
      <c r="E21" s="62"/>
      <c r="F21" s="80"/>
      <c r="G21" s="81"/>
      <c r="H21" s="82"/>
      <c r="I21" s="28" t="s">
        <v>71</v>
      </c>
      <c r="J21" s="62"/>
      <c r="K21" s="83"/>
      <c r="L21" s="63"/>
      <c r="M21" s="84"/>
      <c r="N21" s="28" t="s">
        <v>72</v>
      </c>
      <c r="O21" s="62"/>
      <c r="P21" s="83"/>
      <c r="Q21" s="64"/>
    </row>
    <row r="22" spans="1:17" ht="22.95" customHeight="1">
      <c r="A22" s="472"/>
      <c r="B22" s="473"/>
      <c r="C22" s="3" t="s">
        <v>33</v>
      </c>
      <c r="D22" s="478" t="s">
        <v>73</v>
      </c>
      <c r="E22" s="478" t="s">
        <v>74</v>
      </c>
      <c r="F22" s="32" t="s">
        <v>75</v>
      </c>
      <c r="G22" s="95" t="s">
        <v>76</v>
      </c>
      <c r="H22" s="3" t="s">
        <v>33</v>
      </c>
      <c r="I22" s="478" t="s">
        <v>73</v>
      </c>
      <c r="J22" s="478" t="s">
        <v>74</v>
      </c>
      <c r="K22" s="32" t="s">
        <v>75</v>
      </c>
      <c r="L22" s="33" t="s">
        <v>76</v>
      </c>
      <c r="M22" s="3" t="s">
        <v>33</v>
      </c>
      <c r="N22" s="478" t="s">
        <v>73</v>
      </c>
      <c r="O22" s="478" t="s">
        <v>74</v>
      </c>
      <c r="P22" s="32" t="s">
        <v>75</v>
      </c>
      <c r="Q22" s="34" t="s">
        <v>76</v>
      </c>
    </row>
    <row r="23" spans="1:17" ht="18" customHeight="1">
      <c r="A23" s="472"/>
      <c r="B23" s="473"/>
      <c r="C23" s="35" t="s">
        <v>78</v>
      </c>
      <c r="D23" s="479"/>
      <c r="E23" s="481"/>
      <c r="F23" s="36" t="s">
        <v>79</v>
      </c>
      <c r="G23" s="96" t="s">
        <v>80</v>
      </c>
      <c r="H23" s="35" t="s">
        <v>78</v>
      </c>
      <c r="I23" s="479"/>
      <c r="J23" s="481"/>
      <c r="K23" s="36" t="s">
        <v>81</v>
      </c>
      <c r="L23" s="37" t="s">
        <v>80</v>
      </c>
      <c r="M23" s="35" t="s">
        <v>78</v>
      </c>
      <c r="N23" s="479"/>
      <c r="O23" s="481"/>
      <c r="P23" s="36" t="s">
        <v>82</v>
      </c>
      <c r="Q23" s="38" t="s">
        <v>80</v>
      </c>
    </row>
    <row r="24" spans="1:17" ht="46.2" customHeight="1" thickBot="1">
      <c r="A24" s="474"/>
      <c r="B24" s="475"/>
      <c r="C24" s="85" t="s">
        <v>85</v>
      </c>
      <c r="D24" s="480"/>
      <c r="E24" s="482"/>
      <c r="F24" s="7" t="s">
        <v>84</v>
      </c>
      <c r="G24" s="12" t="s">
        <v>29</v>
      </c>
      <c r="H24" s="41" t="s">
        <v>85</v>
      </c>
      <c r="I24" s="480"/>
      <c r="J24" s="482"/>
      <c r="K24" s="7" t="s">
        <v>84</v>
      </c>
      <c r="L24" s="6" t="s">
        <v>29</v>
      </c>
      <c r="M24" s="41" t="s">
        <v>85</v>
      </c>
      <c r="N24" s="480"/>
      <c r="O24" s="482"/>
      <c r="P24" s="7" t="s">
        <v>84</v>
      </c>
      <c r="Q24" s="8" t="s">
        <v>29</v>
      </c>
    </row>
    <row r="25" spans="1:17" ht="17.399999999999999" customHeight="1">
      <c r="A25" s="467" t="s">
        <v>116</v>
      </c>
      <c r="B25" s="468"/>
      <c r="C25" s="42" t="s">
        <v>19</v>
      </c>
      <c r="D25" s="51" t="s">
        <v>87</v>
      </c>
      <c r="E25" s="66">
        <v>2410</v>
      </c>
      <c r="F25" s="86">
        <v>1060.4000000000001</v>
      </c>
      <c r="G25" s="46">
        <v>100</v>
      </c>
      <c r="H25" s="42" t="s">
        <v>19</v>
      </c>
      <c r="I25" s="51" t="s">
        <v>87</v>
      </c>
      <c r="J25" s="66">
        <v>1515</v>
      </c>
      <c r="K25" s="86">
        <v>1278.4000000000001</v>
      </c>
      <c r="L25" s="46">
        <v>100</v>
      </c>
      <c r="M25" s="42" t="s">
        <v>19</v>
      </c>
      <c r="N25" s="43" t="s">
        <v>87</v>
      </c>
      <c r="O25" s="44">
        <v>895</v>
      </c>
      <c r="P25" s="45">
        <v>822.9</v>
      </c>
      <c r="Q25" s="49">
        <v>100</v>
      </c>
    </row>
    <row r="26" spans="1:17" ht="15.6" customHeight="1">
      <c r="A26" s="464">
        <v>1</v>
      </c>
      <c r="B26" s="465"/>
      <c r="C26" s="50" t="s">
        <v>7</v>
      </c>
      <c r="D26" s="51" t="s">
        <v>88</v>
      </c>
      <c r="E26" s="59">
        <v>638</v>
      </c>
      <c r="F26" s="45">
        <v>280.7</v>
      </c>
      <c r="G26" s="45">
        <v>26.5</v>
      </c>
      <c r="H26" s="50" t="s">
        <v>7</v>
      </c>
      <c r="I26" s="51" t="s">
        <v>88</v>
      </c>
      <c r="J26" s="59">
        <v>392</v>
      </c>
      <c r="K26" s="45">
        <v>330.8</v>
      </c>
      <c r="L26" s="45">
        <v>25.9</v>
      </c>
      <c r="M26" s="50" t="s">
        <v>7</v>
      </c>
      <c r="N26" s="51" t="s">
        <v>88</v>
      </c>
      <c r="O26" s="44">
        <v>246</v>
      </c>
      <c r="P26" s="45">
        <v>226.2</v>
      </c>
      <c r="Q26" s="49">
        <v>27.5</v>
      </c>
    </row>
    <row r="27" spans="1:17" ht="32.4" customHeight="1">
      <c r="A27" s="464">
        <v>2</v>
      </c>
      <c r="B27" s="465"/>
      <c r="C27" s="89" t="s">
        <v>21</v>
      </c>
      <c r="D27" s="51" t="s">
        <v>112</v>
      </c>
      <c r="E27" s="59">
        <v>327</v>
      </c>
      <c r="F27" s="45">
        <v>143.9</v>
      </c>
      <c r="G27" s="45">
        <v>13.6</v>
      </c>
      <c r="H27" s="50" t="s">
        <v>23</v>
      </c>
      <c r="I27" s="51" t="s">
        <v>112</v>
      </c>
      <c r="J27" s="59">
        <v>206</v>
      </c>
      <c r="K27" s="45">
        <v>173.8</v>
      </c>
      <c r="L27" s="45">
        <v>13.6</v>
      </c>
      <c r="M27" s="89" t="s">
        <v>21</v>
      </c>
      <c r="N27" s="51" t="s">
        <v>112</v>
      </c>
      <c r="O27" s="44">
        <v>121</v>
      </c>
      <c r="P27" s="45">
        <v>111.2</v>
      </c>
      <c r="Q27" s="49">
        <v>13.5</v>
      </c>
    </row>
    <row r="28" spans="1:17" ht="18.600000000000001" customHeight="1">
      <c r="A28" s="464">
        <v>3</v>
      </c>
      <c r="B28" s="465"/>
      <c r="C28" s="50" t="s">
        <v>9</v>
      </c>
      <c r="D28" s="51" t="s">
        <v>93</v>
      </c>
      <c r="E28" s="59">
        <v>165</v>
      </c>
      <c r="F28" s="45">
        <v>72.599999999999994</v>
      </c>
      <c r="G28" s="45">
        <v>6.8</v>
      </c>
      <c r="H28" s="50" t="s">
        <v>12</v>
      </c>
      <c r="I28" s="51" t="s">
        <v>92</v>
      </c>
      <c r="J28" s="59">
        <v>101</v>
      </c>
      <c r="K28" s="45">
        <v>85.2</v>
      </c>
      <c r="L28" s="45">
        <v>6.7</v>
      </c>
      <c r="M28" s="50" t="s">
        <v>9</v>
      </c>
      <c r="N28" s="51" t="s">
        <v>93</v>
      </c>
      <c r="O28" s="44">
        <v>70</v>
      </c>
      <c r="P28" s="45">
        <v>64.400000000000006</v>
      </c>
      <c r="Q28" s="49">
        <v>7.8</v>
      </c>
    </row>
    <row r="29" spans="1:17" ht="19.2" customHeight="1">
      <c r="A29" s="464">
        <v>4</v>
      </c>
      <c r="B29" s="465"/>
      <c r="C29" s="50" t="s">
        <v>12</v>
      </c>
      <c r="D29" s="51" t="s">
        <v>92</v>
      </c>
      <c r="E29" s="59">
        <v>150</v>
      </c>
      <c r="F29" s="45">
        <v>66</v>
      </c>
      <c r="G29" s="45">
        <v>6.2</v>
      </c>
      <c r="H29" s="50" t="s">
        <v>15</v>
      </c>
      <c r="I29" s="51" t="s">
        <v>94</v>
      </c>
      <c r="J29" s="59">
        <v>99</v>
      </c>
      <c r="K29" s="45">
        <v>83.5</v>
      </c>
      <c r="L29" s="45">
        <v>6.5</v>
      </c>
      <c r="M29" s="50" t="s">
        <v>14</v>
      </c>
      <c r="N29" s="51" t="s">
        <v>95</v>
      </c>
      <c r="O29" s="44">
        <v>49</v>
      </c>
      <c r="P29" s="45">
        <v>45.1</v>
      </c>
      <c r="Q29" s="49">
        <v>5.5</v>
      </c>
    </row>
    <row r="30" spans="1:17" ht="19.2" customHeight="1">
      <c r="A30" s="464">
        <v>5</v>
      </c>
      <c r="B30" s="465"/>
      <c r="C30" s="50" t="s">
        <v>10</v>
      </c>
      <c r="D30" s="51" t="s">
        <v>90</v>
      </c>
      <c r="E30" s="59">
        <v>130</v>
      </c>
      <c r="F30" s="45">
        <v>57.2</v>
      </c>
      <c r="G30" s="45">
        <v>5.4</v>
      </c>
      <c r="H30" s="50" t="s">
        <v>10</v>
      </c>
      <c r="I30" s="51" t="s">
        <v>90</v>
      </c>
      <c r="J30" s="59">
        <v>98</v>
      </c>
      <c r="K30" s="45">
        <v>82.7</v>
      </c>
      <c r="L30" s="45">
        <v>6.5</v>
      </c>
      <c r="M30" s="50" t="s">
        <v>12</v>
      </c>
      <c r="N30" s="51" t="s">
        <v>92</v>
      </c>
      <c r="O30" s="44">
        <v>49</v>
      </c>
      <c r="P30" s="45">
        <v>45.1</v>
      </c>
      <c r="Q30" s="49">
        <v>5.5</v>
      </c>
    </row>
    <row r="31" spans="1:17" ht="18.600000000000001" customHeight="1">
      <c r="A31" s="464">
        <v>6</v>
      </c>
      <c r="B31" s="465"/>
      <c r="C31" s="50" t="s">
        <v>15</v>
      </c>
      <c r="D31" s="51" t="s">
        <v>94</v>
      </c>
      <c r="E31" s="59">
        <v>129</v>
      </c>
      <c r="F31" s="45">
        <v>56.8</v>
      </c>
      <c r="G31" s="45">
        <v>5.4</v>
      </c>
      <c r="H31" s="50" t="s">
        <v>9</v>
      </c>
      <c r="I31" s="51" t="s">
        <v>93</v>
      </c>
      <c r="J31" s="59">
        <v>95</v>
      </c>
      <c r="K31" s="45">
        <v>80.2</v>
      </c>
      <c r="L31" s="45">
        <v>6.3</v>
      </c>
      <c r="M31" s="50" t="s">
        <v>13</v>
      </c>
      <c r="N31" s="51" t="s">
        <v>91</v>
      </c>
      <c r="O31" s="44">
        <v>47</v>
      </c>
      <c r="P31" s="45">
        <v>43.2</v>
      </c>
      <c r="Q31" s="49">
        <v>5.3</v>
      </c>
    </row>
    <row r="32" spans="1:17" ht="28.2" customHeight="1">
      <c r="A32" s="464">
        <v>7</v>
      </c>
      <c r="B32" s="465"/>
      <c r="C32" s="50" t="s">
        <v>13</v>
      </c>
      <c r="D32" s="51" t="s">
        <v>91</v>
      </c>
      <c r="E32" s="59">
        <v>107</v>
      </c>
      <c r="F32" s="45">
        <v>47.1</v>
      </c>
      <c r="G32" s="45">
        <v>4.4000000000000004</v>
      </c>
      <c r="H32" s="50" t="s">
        <v>8</v>
      </c>
      <c r="I32" s="51" t="s">
        <v>96</v>
      </c>
      <c r="J32" s="59">
        <v>73</v>
      </c>
      <c r="K32" s="45">
        <v>61.6</v>
      </c>
      <c r="L32" s="45">
        <v>4.8</v>
      </c>
      <c r="M32" s="89" t="s">
        <v>24</v>
      </c>
      <c r="N32" s="51" t="s">
        <v>98</v>
      </c>
      <c r="O32" s="44">
        <v>37</v>
      </c>
      <c r="P32" s="45">
        <v>34</v>
      </c>
      <c r="Q32" s="49">
        <v>4.0999999999999996</v>
      </c>
    </row>
    <row r="33" spans="1:17" ht="24" customHeight="1">
      <c r="A33" s="464">
        <v>8</v>
      </c>
      <c r="B33" s="465"/>
      <c r="C33" s="50" t="s">
        <v>8</v>
      </c>
      <c r="D33" s="51" t="s">
        <v>96</v>
      </c>
      <c r="E33" s="59">
        <v>102</v>
      </c>
      <c r="F33" s="45">
        <v>44.9</v>
      </c>
      <c r="G33" s="45">
        <v>4.2</v>
      </c>
      <c r="H33" s="50" t="s">
        <v>13</v>
      </c>
      <c r="I33" s="51" t="s">
        <v>91</v>
      </c>
      <c r="J33" s="59">
        <v>60</v>
      </c>
      <c r="K33" s="45">
        <v>50.6</v>
      </c>
      <c r="L33" s="45">
        <v>4</v>
      </c>
      <c r="M33" s="50" t="s">
        <v>10</v>
      </c>
      <c r="N33" s="51" t="s">
        <v>90</v>
      </c>
      <c r="O33" s="44">
        <v>32</v>
      </c>
      <c r="P33" s="45">
        <v>29.4</v>
      </c>
      <c r="Q33" s="49">
        <v>3.6</v>
      </c>
    </row>
    <row r="34" spans="1:17" ht="24" customHeight="1">
      <c r="A34" s="464">
        <v>9</v>
      </c>
      <c r="B34" s="465"/>
      <c r="C34" s="50" t="s">
        <v>14</v>
      </c>
      <c r="D34" s="51" t="s">
        <v>95</v>
      </c>
      <c r="E34" s="59">
        <v>97</v>
      </c>
      <c r="F34" s="45">
        <v>42.7</v>
      </c>
      <c r="G34" s="45">
        <v>4</v>
      </c>
      <c r="H34" s="50" t="s">
        <v>14</v>
      </c>
      <c r="I34" s="51" t="s">
        <v>95</v>
      </c>
      <c r="J34" s="59">
        <v>48</v>
      </c>
      <c r="K34" s="45">
        <v>40.5</v>
      </c>
      <c r="L34" s="45">
        <v>3.2</v>
      </c>
      <c r="M34" s="50" t="s">
        <v>15</v>
      </c>
      <c r="N34" s="51" t="s">
        <v>94</v>
      </c>
      <c r="O34" s="44">
        <v>30</v>
      </c>
      <c r="P34" s="45">
        <v>27.6</v>
      </c>
      <c r="Q34" s="49">
        <v>3.4</v>
      </c>
    </row>
    <row r="35" spans="1:17" ht="20.399999999999999" customHeight="1">
      <c r="A35" s="464">
        <v>10</v>
      </c>
      <c r="B35" s="465"/>
      <c r="C35" s="97" t="s">
        <v>11</v>
      </c>
      <c r="D35" s="51" t="s">
        <v>97</v>
      </c>
      <c r="E35" s="59">
        <v>67</v>
      </c>
      <c r="F35" s="45">
        <v>29.5</v>
      </c>
      <c r="G35" s="45">
        <v>2.8</v>
      </c>
      <c r="H35" s="97" t="s">
        <v>11</v>
      </c>
      <c r="I35" s="51" t="s">
        <v>97</v>
      </c>
      <c r="J35" s="59">
        <v>38</v>
      </c>
      <c r="K35" s="45">
        <v>32.1</v>
      </c>
      <c r="L35" s="45">
        <v>2.5</v>
      </c>
      <c r="M35" s="97" t="s">
        <v>11</v>
      </c>
      <c r="N35" s="51" t="s">
        <v>97</v>
      </c>
      <c r="O35" s="44">
        <v>29</v>
      </c>
      <c r="P35" s="45">
        <v>26.7</v>
      </c>
      <c r="Q35" s="49">
        <v>3.2</v>
      </c>
    </row>
    <row r="36" spans="1:17" ht="13.95" customHeight="1" thickBot="1">
      <c r="A36" s="91"/>
      <c r="B36" s="92"/>
      <c r="C36" s="54"/>
      <c r="D36" s="55" t="s">
        <v>99</v>
      </c>
      <c r="E36" s="56">
        <v>498</v>
      </c>
      <c r="F36" s="57">
        <v>219.1</v>
      </c>
      <c r="G36" s="57">
        <v>20.7</v>
      </c>
      <c r="H36" s="93"/>
      <c r="I36" s="55" t="s">
        <v>99</v>
      </c>
      <c r="J36" s="56">
        <v>305</v>
      </c>
      <c r="K36" s="57">
        <v>257.39999999999998</v>
      </c>
      <c r="L36" s="57">
        <v>20.100000000000001</v>
      </c>
      <c r="M36" s="93"/>
      <c r="N36" s="55" t="s">
        <v>99</v>
      </c>
      <c r="O36" s="56">
        <v>185</v>
      </c>
      <c r="P36" s="57">
        <v>170.1</v>
      </c>
      <c r="Q36" s="57">
        <v>20.7</v>
      </c>
    </row>
    <row r="37" spans="1:17">
      <c r="A37" s="466" t="s">
        <v>117</v>
      </c>
      <c r="B37" s="466"/>
      <c r="C37" s="466"/>
      <c r="D37" s="466"/>
      <c r="E37" s="466"/>
      <c r="F37" s="466"/>
      <c r="G37" s="466"/>
      <c r="H37" s="466"/>
      <c r="I37" s="77"/>
      <c r="J37" s="78"/>
      <c r="K37" s="78"/>
      <c r="L37" s="78"/>
      <c r="M37" s="77"/>
      <c r="N37" s="77"/>
      <c r="O37" s="77"/>
      <c r="P37" s="77"/>
      <c r="Q37" s="79" t="s">
        <v>17</v>
      </c>
    </row>
  </sheetData>
  <mergeCells count="44">
    <mergeCell ref="A1:H1"/>
    <mergeCell ref="I1:Q1"/>
    <mergeCell ref="A2:C2"/>
    <mergeCell ref="A25:B25"/>
    <mergeCell ref="A26:B26"/>
    <mergeCell ref="A27:B27"/>
    <mergeCell ref="A28:B28"/>
    <mergeCell ref="A29:B29"/>
    <mergeCell ref="N2:Q2"/>
    <mergeCell ref="A3:B6"/>
    <mergeCell ref="E4:E6"/>
    <mergeCell ref="J4:J6"/>
    <mergeCell ref="O4:O6"/>
    <mergeCell ref="D4:D6"/>
    <mergeCell ref="I4:I6"/>
    <mergeCell ref="N4:N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H19"/>
    <mergeCell ref="A20:H20"/>
    <mergeCell ref="I20:Q20"/>
    <mergeCell ref="A21:B24"/>
    <mergeCell ref="D22:D24"/>
    <mergeCell ref="E22:E24"/>
    <mergeCell ref="I22:I24"/>
    <mergeCell ref="J22:J24"/>
    <mergeCell ref="N22:N24"/>
    <mergeCell ref="O22:O24"/>
    <mergeCell ref="A35:B35"/>
    <mergeCell ref="A37:H37"/>
    <mergeCell ref="A30:B30"/>
    <mergeCell ref="A31:B31"/>
    <mergeCell ref="A32:B32"/>
    <mergeCell ref="A33:B33"/>
    <mergeCell ref="A34:B34"/>
  </mergeCells>
  <phoneticPr fontId="18" type="noConversion"/>
  <pageMargins left="0.55118110236220474" right="0.55118110236220474" top="0.39370078740157483" bottom="0.39370078740157483" header="0.51181102362204722" footer="0.51181102362204722"/>
  <pageSetup paperSize="9" firstPageNumber="15" pageOrder="overThenDown" orientation="portrait" r:id="rId1"/>
  <headerFooter alignWithMargins="0">
    <oddFooter>&amp;C&amp;P</oddFooter>
    <evenFooter>&amp;C&amp;P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2"/>
  <sheetViews>
    <sheetView view="pageBreakPreview" zoomScale="60" zoomScaleNormal="100" workbookViewId="0">
      <selection activeCell="K20" sqref="K20"/>
    </sheetView>
  </sheetViews>
  <sheetFormatPr defaultColWidth="8" defaultRowHeight="15.6"/>
  <cols>
    <col min="1" max="1" width="10.8984375" style="226" customWidth="1"/>
    <col min="2" max="2" width="12.09765625" style="226" customWidth="1"/>
    <col min="3" max="3" width="16.59765625" style="226" customWidth="1"/>
    <col min="4" max="4" width="17.3984375" style="226" customWidth="1"/>
    <col min="5" max="5" width="20.19921875" style="226" customWidth="1"/>
    <col min="6" max="6" width="15.69921875" style="226" customWidth="1"/>
    <col min="7" max="7" width="15.296875" style="226" customWidth="1"/>
    <col min="8" max="8" width="15.5" style="226" customWidth="1"/>
    <col min="9" max="9" width="15.8984375" style="226" customWidth="1"/>
    <col min="10" max="10" width="15.59765625" style="226" customWidth="1"/>
    <col min="11" max="16384" width="8" style="226"/>
  </cols>
  <sheetData>
    <row r="1" spans="1:16" s="15" customFormat="1" ht="38.1" customHeight="1">
      <c r="A1" s="928" t="s">
        <v>813</v>
      </c>
      <c r="B1" s="519"/>
      <c r="C1" s="519"/>
      <c r="D1" s="519"/>
      <c r="E1" s="519"/>
      <c r="F1" s="928" t="s">
        <v>450</v>
      </c>
      <c r="G1" s="630"/>
      <c r="H1" s="630"/>
      <c r="I1" s="629"/>
      <c r="J1" s="629"/>
      <c r="K1" s="13"/>
      <c r="L1" s="13"/>
      <c r="M1" s="13"/>
      <c r="N1" s="13"/>
      <c r="O1" s="13"/>
      <c r="P1" s="14"/>
    </row>
    <row r="2" spans="1:16" s="318" customFormat="1" ht="14.1" customHeight="1" thickBot="1">
      <c r="A2" s="929" t="s">
        <v>814</v>
      </c>
      <c r="B2" s="930"/>
      <c r="C2" s="930"/>
      <c r="D2" s="930"/>
      <c r="E2" s="930"/>
      <c r="F2" s="460"/>
      <c r="G2" s="460"/>
      <c r="H2" s="460"/>
      <c r="I2" s="460"/>
      <c r="J2" s="460" t="s">
        <v>438</v>
      </c>
      <c r="K2" s="460"/>
      <c r="L2" s="460"/>
      <c r="M2" s="460"/>
    </row>
    <row r="3" spans="1:16" s="109" customFormat="1" ht="30" customHeight="1">
      <c r="A3" s="506" t="s">
        <v>461</v>
      </c>
      <c r="B3" s="931"/>
      <c r="C3" s="934" t="s">
        <v>815</v>
      </c>
      <c r="D3" s="934" t="s">
        <v>816</v>
      </c>
      <c r="E3" s="461" t="s">
        <v>817</v>
      </c>
      <c r="F3" s="462" t="s">
        <v>817</v>
      </c>
      <c r="G3" s="936" t="s">
        <v>818</v>
      </c>
      <c r="H3" s="717"/>
      <c r="I3" s="936" t="s">
        <v>819</v>
      </c>
      <c r="J3" s="616"/>
    </row>
    <row r="4" spans="1:16" s="319" customFormat="1" ht="30" customHeight="1" thickBot="1">
      <c r="A4" s="932"/>
      <c r="B4" s="933"/>
      <c r="C4" s="935"/>
      <c r="D4" s="935"/>
      <c r="E4" s="224" t="s">
        <v>820</v>
      </c>
      <c r="F4" s="223" t="s">
        <v>821</v>
      </c>
      <c r="G4" s="463" t="s">
        <v>820</v>
      </c>
      <c r="H4" s="463" t="s">
        <v>821</v>
      </c>
      <c r="I4" s="463" t="s">
        <v>820</v>
      </c>
      <c r="J4" s="463" t="s">
        <v>821</v>
      </c>
    </row>
    <row r="5" spans="1:16" s="321" customFormat="1" ht="25.2" hidden="1" customHeight="1">
      <c r="A5" s="421" t="s">
        <v>822</v>
      </c>
      <c r="B5" s="422" t="s">
        <v>439</v>
      </c>
      <c r="C5" s="358">
        <v>412</v>
      </c>
      <c r="D5" s="358">
        <v>61</v>
      </c>
      <c r="E5" s="358">
        <v>68</v>
      </c>
      <c r="F5" s="358">
        <v>0</v>
      </c>
      <c r="G5" s="358">
        <v>99</v>
      </c>
      <c r="H5" s="358">
        <v>0</v>
      </c>
      <c r="I5" s="358">
        <v>184</v>
      </c>
      <c r="J5" s="358" t="s">
        <v>0</v>
      </c>
      <c r="K5" s="320"/>
      <c r="L5" s="320"/>
      <c r="M5" s="320"/>
      <c r="N5" s="320"/>
      <c r="O5" s="320"/>
    </row>
    <row r="6" spans="1:16" s="321" customFormat="1" ht="25.2" customHeight="1">
      <c r="A6" s="247" t="s">
        <v>476</v>
      </c>
      <c r="B6" s="255" t="s">
        <v>440</v>
      </c>
      <c r="C6" s="358">
        <v>376</v>
      </c>
      <c r="D6" s="358">
        <v>52</v>
      </c>
      <c r="E6" s="358">
        <v>43</v>
      </c>
      <c r="F6" s="358">
        <v>0</v>
      </c>
      <c r="G6" s="358">
        <v>81</v>
      </c>
      <c r="H6" s="358">
        <v>0</v>
      </c>
      <c r="I6" s="358">
        <v>200</v>
      </c>
      <c r="J6" s="358" t="s">
        <v>0</v>
      </c>
      <c r="K6" s="320"/>
      <c r="L6" s="320"/>
      <c r="M6" s="320"/>
      <c r="N6" s="320"/>
      <c r="O6" s="320"/>
    </row>
    <row r="7" spans="1:16" s="321" customFormat="1" ht="25.2" customHeight="1">
      <c r="A7" s="247" t="s">
        <v>477</v>
      </c>
      <c r="B7" s="255" t="s">
        <v>441</v>
      </c>
      <c r="C7" s="358">
        <v>409</v>
      </c>
      <c r="D7" s="358">
        <v>56</v>
      </c>
      <c r="E7" s="358">
        <v>53</v>
      </c>
      <c r="F7" s="358">
        <v>0</v>
      </c>
      <c r="G7" s="358">
        <v>85</v>
      </c>
      <c r="H7" s="358">
        <v>0</v>
      </c>
      <c r="I7" s="358">
        <v>215</v>
      </c>
      <c r="J7" s="358" t="s">
        <v>0</v>
      </c>
      <c r="K7" s="320"/>
      <c r="L7" s="320"/>
      <c r="M7" s="320"/>
      <c r="N7" s="320"/>
      <c r="O7" s="320"/>
    </row>
    <row r="8" spans="1:16" s="321" customFormat="1" ht="25.2" customHeight="1">
      <c r="A8" s="247" t="s">
        <v>478</v>
      </c>
      <c r="B8" s="255" t="s">
        <v>442</v>
      </c>
      <c r="C8" s="358">
        <v>441</v>
      </c>
      <c r="D8" s="358">
        <v>61</v>
      </c>
      <c r="E8" s="358">
        <v>55</v>
      </c>
      <c r="F8" s="358">
        <v>0</v>
      </c>
      <c r="G8" s="358">
        <v>83</v>
      </c>
      <c r="H8" s="358">
        <v>0</v>
      </c>
      <c r="I8" s="358">
        <v>242</v>
      </c>
      <c r="J8" s="358" t="s">
        <v>0</v>
      </c>
      <c r="K8" s="320"/>
      <c r="L8" s="320"/>
      <c r="M8" s="320"/>
      <c r="N8" s="320"/>
      <c r="O8" s="320"/>
    </row>
    <row r="9" spans="1:16" s="321" customFormat="1" ht="25.2" customHeight="1">
      <c r="A9" s="247" t="s">
        <v>479</v>
      </c>
      <c r="B9" s="255" t="s">
        <v>443</v>
      </c>
      <c r="C9" s="358">
        <v>442</v>
      </c>
      <c r="D9" s="358">
        <v>57</v>
      </c>
      <c r="E9" s="358">
        <v>59</v>
      </c>
      <c r="F9" s="358">
        <v>0</v>
      </c>
      <c r="G9" s="358">
        <v>79</v>
      </c>
      <c r="H9" s="358">
        <v>0</v>
      </c>
      <c r="I9" s="358">
        <v>247</v>
      </c>
      <c r="J9" s="358" t="s">
        <v>0</v>
      </c>
      <c r="K9" s="320"/>
      <c r="L9" s="320"/>
      <c r="M9" s="320"/>
      <c r="N9" s="320"/>
      <c r="O9" s="320"/>
    </row>
    <row r="10" spans="1:16" s="321" customFormat="1" ht="25.2" customHeight="1">
      <c r="A10" s="247" t="s">
        <v>480</v>
      </c>
      <c r="B10" s="255" t="s">
        <v>444</v>
      </c>
      <c r="C10" s="358">
        <v>438</v>
      </c>
      <c r="D10" s="358">
        <v>58</v>
      </c>
      <c r="E10" s="358">
        <v>60</v>
      </c>
      <c r="F10" s="358">
        <v>0</v>
      </c>
      <c r="G10" s="358">
        <v>71</v>
      </c>
      <c r="H10" s="358">
        <v>0</v>
      </c>
      <c r="I10" s="358">
        <v>249</v>
      </c>
      <c r="J10" s="358" t="s">
        <v>0</v>
      </c>
      <c r="K10" s="320"/>
      <c r="L10" s="320"/>
      <c r="M10" s="320"/>
      <c r="N10" s="320"/>
      <c r="O10" s="320"/>
    </row>
    <row r="11" spans="1:16" s="321" customFormat="1" ht="25.2" customHeight="1">
      <c r="A11" s="247" t="s">
        <v>481</v>
      </c>
      <c r="B11" s="255" t="s">
        <v>445</v>
      </c>
      <c r="C11" s="358">
        <v>449</v>
      </c>
      <c r="D11" s="358">
        <v>60</v>
      </c>
      <c r="E11" s="358">
        <v>60</v>
      </c>
      <c r="F11" s="358">
        <v>0</v>
      </c>
      <c r="G11" s="358">
        <v>67</v>
      </c>
      <c r="H11" s="358">
        <v>0</v>
      </c>
      <c r="I11" s="358">
        <v>262</v>
      </c>
      <c r="J11" s="358">
        <v>0</v>
      </c>
      <c r="K11" s="320"/>
      <c r="L11" s="320"/>
      <c r="M11" s="320"/>
      <c r="N11" s="320"/>
      <c r="O11" s="320"/>
    </row>
    <row r="12" spans="1:16" s="321" customFormat="1" ht="25.2" customHeight="1">
      <c r="A12" s="247" t="s">
        <v>482</v>
      </c>
      <c r="B12" s="255" t="s">
        <v>446</v>
      </c>
      <c r="C12" s="358">
        <v>440</v>
      </c>
      <c r="D12" s="358">
        <v>60</v>
      </c>
      <c r="E12" s="358">
        <v>52</v>
      </c>
      <c r="F12" s="358">
        <v>0</v>
      </c>
      <c r="G12" s="358">
        <v>64</v>
      </c>
      <c r="H12" s="358">
        <v>0</v>
      </c>
      <c r="I12" s="358">
        <v>264</v>
      </c>
      <c r="J12" s="358">
        <v>0</v>
      </c>
      <c r="K12" s="320"/>
      <c r="L12" s="320"/>
      <c r="M12" s="320"/>
      <c r="N12" s="320"/>
      <c r="O12" s="320"/>
    </row>
    <row r="13" spans="1:16" s="321" customFormat="1" ht="25.2" customHeight="1">
      <c r="A13" s="247" t="s">
        <v>483</v>
      </c>
      <c r="B13" s="255" t="s">
        <v>447</v>
      </c>
      <c r="C13" s="358">
        <v>445</v>
      </c>
      <c r="D13" s="358">
        <v>60</v>
      </c>
      <c r="E13" s="358">
        <v>48</v>
      </c>
      <c r="F13" s="358">
        <v>0</v>
      </c>
      <c r="G13" s="358">
        <v>62</v>
      </c>
      <c r="H13" s="358">
        <v>0</v>
      </c>
      <c r="I13" s="358">
        <v>275</v>
      </c>
      <c r="J13" s="358">
        <v>0</v>
      </c>
      <c r="K13" s="320"/>
      <c r="L13" s="320"/>
      <c r="M13" s="320"/>
      <c r="N13" s="320"/>
      <c r="O13" s="320"/>
    </row>
    <row r="14" spans="1:16" s="321" customFormat="1" ht="25.2" customHeight="1">
      <c r="A14" s="247" t="s">
        <v>484</v>
      </c>
      <c r="B14" s="255" t="s">
        <v>448</v>
      </c>
      <c r="C14" s="358">
        <v>439</v>
      </c>
      <c r="D14" s="358">
        <v>61</v>
      </c>
      <c r="E14" s="358">
        <v>43</v>
      </c>
      <c r="F14" s="358">
        <v>0</v>
      </c>
      <c r="G14" s="358">
        <v>61</v>
      </c>
      <c r="H14" s="358">
        <v>0</v>
      </c>
      <c r="I14" s="358">
        <v>274</v>
      </c>
      <c r="J14" s="358">
        <v>0</v>
      </c>
      <c r="K14" s="320"/>
      <c r="L14" s="320"/>
      <c r="M14" s="320"/>
      <c r="N14" s="320"/>
      <c r="O14" s="320"/>
    </row>
    <row r="15" spans="1:16" s="323" customFormat="1" ht="25.2" customHeight="1">
      <c r="A15" s="251" t="s">
        <v>485</v>
      </c>
      <c r="B15" s="359" t="s">
        <v>449</v>
      </c>
      <c r="C15" s="360">
        <v>446</v>
      </c>
      <c r="D15" s="360">
        <v>64</v>
      </c>
      <c r="E15" s="360">
        <v>41</v>
      </c>
      <c r="F15" s="360">
        <v>0</v>
      </c>
      <c r="G15" s="360">
        <v>61</v>
      </c>
      <c r="H15" s="360">
        <v>0</v>
      </c>
      <c r="I15" s="360">
        <v>280</v>
      </c>
      <c r="J15" s="360">
        <v>0</v>
      </c>
      <c r="K15" s="322"/>
      <c r="L15" s="322"/>
      <c r="M15" s="322"/>
      <c r="N15" s="322"/>
      <c r="O15" s="322"/>
    </row>
    <row r="16" spans="1:16" s="321" customFormat="1" ht="25.2" customHeight="1">
      <c r="A16" s="247" t="s">
        <v>344</v>
      </c>
      <c r="B16" s="255" t="s">
        <v>266</v>
      </c>
      <c r="C16" s="358">
        <v>303</v>
      </c>
      <c r="D16" s="358">
        <v>41</v>
      </c>
      <c r="E16" s="358">
        <v>33</v>
      </c>
      <c r="F16" s="358">
        <v>0</v>
      </c>
      <c r="G16" s="358">
        <v>36</v>
      </c>
      <c r="H16" s="358">
        <v>0</v>
      </c>
      <c r="I16" s="358">
        <v>193</v>
      </c>
      <c r="J16" s="358">
        <v>0</v>
      </c>
      <c r="K16" s="320"/>
      <c r="L16" s="320"/>
      <c r="M16" s="320"/>
      <c r="N16" s="320"/>
      <c r="O16" s="320"/>
    </row>
    <row r="17" spans="1:15" s="321" customFormat="1" ht="25.2" customHeight="1">
      <c r="A17" s="247" t="s">
        <v>345</v>
      </c>
      <c r="B17" s="255" t="s">
        <v>267</v>
      </c>
      <c r="C17" s="358">
        <v>18</v>
      </c>
      <c r="D17" s="358">
        <v>3</v>
      </c>
      <c r="E17" s="358">
        <v>1</v>
      </c>
      <c r="F17" s="358">
        <v>0</v>
      </c>
      <c r="G17" s="358">
        <v>1</v>
      </c>
      <c r="H17" s="358">
        <v>0</v>
      </c>
      <c r="I17" s="358">
        <v>13</v>
      </c>
      <c r="J17" s="358">
        <v>0</v>
      </c>
      <c r="K17" s="320"/>
      <c r="L17" s="320"/>
      <c r="M17" s="320"/>
      <c r="N17" s="320"/>
      <c r="O17" s="320"/>
    </row>
    <row r="18" spans="1:15" s="321" customFormat="1" ht="25.2" customHeight="1">
      <c r="A18" s="247" t="s">
        <v>346</v>
      </c>
      <c r="B18" s="255" t="s">
        <v>268</v>
      </c>
      <c r="C18" s="358">
        <v>22</v>
      </c>
      <c r="D18" s="358">
        <v>3</v>
      </c>
      <c r="E18" s="358">
        <v>1</v>
      </c>
      <c r="F18" s="358">
        <v>0</v>
      </c>
      <c r="G18" s="358">
        <v>4</v>
      </c>
      <c r="H18" s="358">
        <v>0</v>
      </c>
      <c r="I18" s="358">
        <v>14</v>
      </c>
      <c r="J18" s="358">
        <v>0</v>
      </c>
      <c r="K18" s="320"/>
      <c r="L18" s="320"/>
      <c r="M18" s="320"/>
      <c r="N18" s="320"/>
      <c r="O18" s="320"/>
    </row>
    <row r="19" spans="1:15" s="321" customFormat="1" ht="25.2" customHeight="1">
      <c r="A19" s="247" t="s">
        <v>347</v>
      </c>
      <c r="B19" s="255" t="s">
        <v>269</v>
      </c>
      <c r="C19" s="358">
        <v>22</v>
      </c>
      <c r="D19" s="358">
        <v>3</v>
      </c>
      <c r="E19" s="358">
        <v>2</v>
      </c>
      <c r="F19" s="358">
        <v>0</v>
      </c>
      <c r="G19" s="358">
        <v>4</v>
      </c>
      <c r="H19" s="358">
        <v>0</v>
      </c>
      <c r="I19" s="358">
        <v>13</v>
      </c>
      <c r="J19" s="358">
        <v>0</v>
      </c>
      <c r="K19" s="320"/>
      <c r="L19" s="320"/>
      <c r="M19" s="320"/>
      <c r="N19" s="320"/>
      <c r="O19" s="320"/>
    </row>
    <row r="20" spans="1:15" s="321" customFormat="1" ht="25.2" customHeight="1">
      <c r="A20" s="247" t="s">
        <v>348</v>
      </c>
      <c r="B20" s="255" t="s">
        <v>270</v>
      </c>
      <c r="C20" s="358">
        <v>7</v>
      </c>
      <c r="D20" s="358">
        <v>2</v>
      </c>
      <c r="E20" s="358">
        <v>0</v>
      </c>
      <c r="F20" s="358">
        <v>0</v>
      </c>
      <c r="G20" s="358">
        <v>1</v>
      </c>
      <c r="H20" s="358">
        <v>0</v>
      </c>
      <c r="I20" s="358">
        <v>4</v>
      </c>
      <c r="J20" s="358">
        <v>0</v>
      </c>
      <c r="K20" s="320"/>
      <c r="L20" s="320"/>
      <c r="M20" s="320"/>
      <c r="N20" s="320"/>
      <c r="O20" s="320"/>
    </row>
    <row r="21" spans="1:15" s="321" customFormat="1" ht="25.2" customHeight="1">
      <c r="A21" s="247" t="s">
        <v>349</v>
      </c>
      <c r="B21" s="255" t="s">
        <v>271</v>
      </c>
      <c r="C21" s="358">
        <v>17</v>
      </c>
      <c r="D21" s="358">
        <v>3</v>
      </c>
      <c r="E21" s="358">
        <v>1</v>
      </c>
      <c r="F21" s="358">
        <v>0</v>
      </c>
      <c r="G21" s="358">
        <v>3</v>
      </c>
      <c r="H21" s="358">
        <v>0</v>
      </c>
      <c r="I21" s="358">
        <v>10</v>
      </c>
      <c r="J21" s="358">
        <v>0</v>
      </c>
      <c r="K21" s="320"/>
      <c r="L21" s="320"/>
      <c r="M21" s="320"/>
      <c r="N21" s="320"/>
      <c r="O21" s="320"/>
    </row>
    <row r="22" spans="1:15" s="321" customFormat="1" ht="25.2" customHeight="1">
      <c r="A22" s="247" t="s">
        <v>350</v>
      </c>
      <c r="B22" s="255" t="s">
        <v>272</v>
      </c>
      <c r="C22" s="358">
        <v>9</v>
      </c>
      <c r="D22" s="358">
        <v>1</v>
      </c>
      <c r="E22" s="358">
        <v>0</v>
      </c>
      <c r="F22" s="358">
        <v>0</v>
      </c>
      <c r="G22" s="358">
        <v>4</v>
      </c>
      <c r="H22" s="358">
        <v>0</v>
      </c>
      <c r="I22" s="358">
        <v>4</v>
      </c>
      <c r="J22" s="358">
        <v>0</v>
      </c>
      <c r="K22" s="320"/>
      <c r="L22" s="320"/>
      <c r="M22" s="320"/>
      <c r="N22" s="320"/>
      <c r="O22" s="320"/>
    </row>
    <row r="23" spans="1:15" s="321" customFormat="1" ht="25.2" customHeight="1">
      <c r="A23" s="247" t="s">
        <v>351</v>
      </c>
      <c r="B23" s="255" t="s">
        <v>273</v>
      </c>
      <c r="C23" s="358">
        <v>6</v>
      </c>
      <c r="D23" s="358">
        <v>1</v>
      </c>
      <c r="E23" s="358">
        <v>2</v>
      </c>
      <c r="F23" s="358">
        <v>0</v>
      </c>
      <c r="G23" s="358">
        <v>0</v>
      </c>
      <c r="H23" s="358">
        <v>0</v>
      </c>
      <c r="I23" s="358">
        <v>3</v>
      </c>
      <c r="J23" s="358">
        <v>0</v>
      </c>
      <c r="K23" s="320"/>
      <c r="L23" s="320"/>
      <c r="M23" s="320"/>
      <c r="N23" s="320"/>
      <c r="O23" s="320"/>
    </row>
    <row r="24" spans="1:15" s="321" customFormat="1" ht="25.2" customHeight="1">
      <c r="A24" s="247" t="s">
        <v>352</v>
      </c>
      <c r="B24" s="255" t="s">
        <v>274</v>
      </c>
      <c r="C24" s="358">
        <v>14</v>
      </c>
      <c r="D24" s="358">
        <v>3</v>
      </c>
      <c r="E24" s="358">
        <v>1</v>
      </c>
      <c r="F24" s="358">
        <v>0</v>
      </c>
      <c r="G24" s="358">
        <v>4</v>
      </c>
      <c r="H24" s="358">
        <v>0</v>
      </c>
      <c r="I24" s="358">
        <v>6</v>
      </c>
      <c r="J24" s="358">
        <v>0</v>
      </c>
      <c r="K24" s="320"/>
      <c r="L24" s="320"/>
      <c r="M24" s="320"/>
      <c r="N24" s="320"/>
      <c r="O24" s="320"/>
    </row>
    <row r="25" spans="1:15" s="321" customFormat="1" ht="25.2" customHeight="1">
      <c r="A25" s="247" t="s">
        <v>353</v>
      </c>
      <c r="B25" s="255" t="s">
        <v>275</v>
      </c>
      <c r="C25" s="358">
        <v>19</v>
      </c>
      <c r="D25" s="358">
        <v>3</v>
      </c>
      <c r="E25" s="358">
        <v>0</v>
      </c>
      <c r="F25" s="358">
        <v>0</v>
      </c>
      <c r="G25" s="358">
        <v>4</v>
      </c>
      <c r="H25" s="358">
        <v>0</v>
      </c>
      <c r="I25" s="358">
        <v>12</v>
      </c>
      <c r="J25" s="358">
        <v>0</v>
      </c>
      <c r="K25" s="320"/>
      <c r="L25" s="320"/>
      <c r="M25" s="320"/>
      <c r="N25" s="320"/>
      <c r="O25" s="320"/>
    </row>
    <row r="26" spans="1:15" s="321" customFormat="1" ht="25.2" customHeight="1">
      <c r="A26" s="247" t="s">
        <v>354</v>
      </c>
      <c r="B26" s="255" t="s">
        <v>276</v>
      </c>
      <c r="C26" s="358">
        <v>3</v>
      </c>
      <c r="D26" s="358">
        <v>1</v>
      </c>
      <c r="E26" s="358">
        <v>0</v>
      </c>
      <c r="F26" s="358">
        <v>0</v>
      </c>
      <c r="G26" s="358">
        <v>0</v>
      </c>
      <c r="H26" s="358">
        <v>0</v>
      </c>
      <c r="I26" s="358">
        <v>2</v>
      </c>
      <c r="J26" s="358">
        <v>0</v>
      </c>
      <c r="K26" s="320"/>
      <c r="L26" s="320"/>
      <c r="M26" s="320"/>
      <c r="N26" s="320"/>
      <c r="O26" s="320"/>
    </row>
    <row r="27" spans="1:15" s="321" customFormat="1" ht="25.2" customHeight="1">
      <c r="A27" s="247" t="s">
        <v>355</v>
      </c>
      <c r="B27" s="255" t="s">
        <v>277</v>
      </c>
      <c r="C27" s="358">
        <v>1</v>
      </c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1</v>
      </c>
      <c r="J27" s="358">
        <v>0</v>
      </c>
      <c r="K27" s="320"/>
      <c r="L27" s="320"/>
      <c r="M27" s="320"/>
      <c r="N27" s="320"/>
      <c r="O27" s="320"/>
    </row>
    <row r="28" spans="1:15" s="321" customFormat="1" ht="25.2" customHeight="1">
      <c r="A28" s="247" t="s">
        <v>356</v>
      </c>
      <c r="B28" s="255" t="s">
        <v>278</v>
      </c>
      <c r="C28" s="358">
        <v>0</v>
      </c>
      <c r="D28" s="358">
        <v>0</v>
      </c>
      <c r="E28" s="358">
        <v>0</v>
      </c>
      <c r="F28" s="358">
        <v>0</v>
      </c>
      <c r="G28" s="358">
        <v>0</v>
      </c>
      <c r="H28" s="358">
        <v>0</v>
      </c>
      <c r="I28" s="358">
        <v>0</v>
      </c>
      <c r="J28" s="358">
        <v>0</v>
      </c>
      <c r="K28" s="320"/>
      <c r="L28" s="320"/>
      <c r="M28" s="320"/>
      <c r="N28" s="320"/>
      <c r="O28" s="320"/>
    </row>
    <row r="29" spans="1:15" s="321" customFormat="1" ht="25.2" customHeight="1">
      <c r="A29" s="247" t="s">
        <v>357</v>
      </c>
      <c r="B29" s="255" t="s">
        <v>279</v>
      </c>
      <c r="C29" s="358">
        <v>3</v>
      </c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58">
        <v>3</v>
      </c>
      <c r="J29" s="358">
        <v>0</v>
      </c>
      <c r="K29" s="320"/>
      <c r="L29" s="320"/>
      <c r="M29" s="320"/>
      <c r="N29" s="320"/>
      <c r="O29" s="320"/>
    </row>
    <row r="30" spans="1:15" s="321" customFormat="1" ht="25.2" customHeight="1">
      <c r="A30" s="247" t="s">
        <v>358</v>
      </c>
      <c r="B30" s="255" t="s">
        <v>280</v>
      </c>
      <c r="C30" s="358">
        <v>0</v>
      </c>
      <c r="D30" s="358">
        <v>0</v>
      </c>
      <c r="E30" s="358">
        <v>0</v>
      </c>
      <c r="F30" s="358">
        <v>0</v>
      </c>
      <c r="G30" s="358">
        <v>0</v>
      </c>
      <c r="H30" s="358">
        <v>0</v>
      </c>
      <c r="I30" s="358">
        <v>0</v>
      </c>
      <c r="J30" s="358">
        <v>0</v>
      </c>
      <c r="K30" s="320"/>
      <c r="L30" s="320"/>
      <c r="M30" s="320"/>
      <c r="N30" s="320"/>
      <c r="O30" s="320"/>
    </row>
    <row r="31" spans="1:15" s="321" customFormat="1" ht="25.2" customHeight="1" thickBot="1">
      <c r="A31" s="361" t="s">
        <v>359</v>
      </c>
      <c r="B31" s="362" t="s">
        <v>281</v>
      </c>
      <c r="C31" s="363">
        <v>2</v>
      </c>
      <c r="D31" s="364">
        <v>0</v>
      </c>
      <c r="E31" s="364">
        <v>0</v>
      </c>
      <c r="F31" s="364">
        <v>0</v>
      </c>
      <c r="G31" s="364">
        <v>0</v>
      </c>
      <c r="H31" s="364">
        <v>0</v>
      </c>
      <c r="I31" s="364">
        <v>2</v>
      </c>
      <c r="J31" s="364">
        <v>0</v>
      </c>
      <c r="K31" s="320"/>
      <c r="L31" s="320"/>
      <c r="M31" s="320"/>
      <c r="N31" s="320"/>
      <c r="O31" s="320"/>
    </row>
    <row r="32" spans="1:15" ht="22.95" customHeight="1">
      <c r="A32" s="926" t="s">
        <v>823</v>
      </c>
      <c r="B32" s="927"/>
      <c r="C32" s="21"/>
      <c r="D32" s="21"/>
      <c r="E32" s="21"/>
      <c r="F32" s="21"/>
      <c r="G32" s="21"/>
      <c r="H32" s="21"/>
      <c r="I32" s="21"/>
      <c r="J32" s="21"/>
    </row>
    <row r="33" spans="2:2" ht="22.95" customHeight="1">
      <c r="B33" s="21"/>
    </row>
    <row r="34" spans="2:2">
      <c r="B34" s="21"/>
    </row>
    <row r="35" spans="2:2">
      <c r="B35" s="21"/>
    </row>
    <row r="36" spans="2:2">
      <c r="B36" s="21"/>
    </row>
    <row r="37" spans="2:2">
      <c r="B37" s="21"/>
    </row>
    <row r="38" spans="2:2">
      <c r="B38" s="21"/>
    </row>
    <row r="39" spans="2:2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1"/>
    </row>
    <row r="47" spans="2:2">
      <c r="B47" s="21"/>
    </row>
    <row r="48" spans="2:2">
      <c r="B48" s="21"/>
    </row>
    <row r="60" spans="3:10">
      <c r="C60" s="324"/>
      <c r="D60" s="324"/>
      <c r="E60" s="324"/>
      <c r="F60" s="324"/>
      <c r="G60" s="324"/>
      <c r="H60" s="324"/>
      <c r="I60" s="324"/>
      <c r="J60" s="324"/>
    </row>
    <row r="61" spans="3:10">
      <c r="C61" s="324"/>
      <c r="D61" s="324"/>
      <c r="E61" s="324"/>
      <c r="F61" s="324"/>
      <c r="G61" s="324"/>
      <c r="H61" s="324"/>
      <c r="I61" s="324"/>
      <c r="J61" s="324"/>
    </row>
    <row r="62" spans="3:10">
      <c r="C62" s="324"/>
      <c r="D62" s="324"/>
      <c r="E62" s="324"/>
      <c r="F62" s="324"/>
      <c r="G62" s="324"/>
      <c r="H62" s="324"/>
      <c r="I62" s="324"/>
      <c r="J62" s="324"/>
    </row>
    <row r="63" spans="3:10">
      <c r="C63" s="324"/>
      <c r="D63" s="324"/>
      <c r="E63" s="324"/>
      <c r="F63" s="324"/>
      <c r="G63" s="324"/>
      <c r="H63" s="324"/>
      <c r="I63" s="324"/>
      <c r="J63" s="324"/>
    </row>
    <row r="64" spans="3:10">
      <c r="C64" s="324"/>
      <c r="D64" s="324"/>
      <c r="E64" s="324"/>
      <c r="F64" s="324"/>
      <c r="G64" s="324"/>
      <c r="H64" s="324"/>
      <c r="I64" s="324"/>
      <c r="J64" s="324"/>
    </row>
    <row r="65" spans="3:10">
      <c r="C65" s="324"/>
      <c r="D65" s="324"/>
      <c r="E65" s="324"/>
      <c r="F65" s="324"/>
      <c r="G65" s="324"/>
      <c r="H65" s="324"/>
      <c r="I65" s="324"/>
      <c r="J65" s="324"/>
    </row>
    <row r="66" spans="3:10">
      <c r="C66" s="324"/>
      <c r="D66" s="324"/>
      <c r="E66" s="324"/>
      <c r="F66" s="324"/>
      <c r="G66" s="324"/>
      <c r="H66" s="324"/>
      <c r="I66" s="324"/>
      <c r="J66" s="324"/>
    </row>
    <row r="67" spans="3:10">
      <c r="C67" s="324"/>
      <c r="D67" s="324"/>
      <c r="E67" s="324"/>
      <c r="F67" s="324"/>
      <c r="G67" s="324"/>
      <c r="H67" s="324"/>
      <c r="I67" s="324"/>
      <c r="J67" s="324"/>
    </row>
    <row r="68" spans="3:10">
      <c r="C68" s="324"/>
      <c r="D68" s="324"/>
      <c r="E68" s="324"/>
      <c r="F68" s="324"/>
      <c r="G68" s="324"/>
      <c r="H68" s="324"/>
      <c r="I68" s="324"/>
      <c r="J68" s="324"/>
    </row>
    <row r="69" spans="3:10">
      <c r="C69" s="324"/>
      <c r="D69" s="324"/>
      <c r="E69" s="324"/>
      <c r="F69" s="324"/>
      <c r="G69" s="324"/>
      <c r="H69" s="324"/>
      <c r="I69" s="324"/>
      <c r="J69" s="324"/>
    </row>
    <row r="70" spans="3:10">
      <c r="C70" s="324"/>
      <c r="D70" s="324"/>
      <c r="E70" s="324"/>
      <c r="F70" s="324"/>
      <c r="G70" s="324"/>
      <c r="H70" s="324"/>
      <c r="I70" s="324"/>
      <c r="J70" s="324"/>
    </row>
    <row r="71" spans="3:10">
      <c r="C71" s="324"/>
      <c r="D71" s="324"/>
      <c r="E71" s="324"/>
      <c r="F71" s="324"/>
      <c r="G71" s="324"/>
      <c r="H71" s="324"/>
      <c r="I71" s="324"/>
      <c r="J71" s="324"/>
    </row>
    <row r="72" spans="3:10">
      <c r="C72" s="324"/>
      <c r="D72" s="324"/>
      <c r="E72" s="324"/>
      <c r="F72" s="324"/>
      <c r="G72" s="324"/>
      <c r="H72" s="324"/>
      <c r="I72" s="324"/>
      <c r="J72" s="324"/>
    </row>
    <row r="73" spans="3:10">
      <c r="C73" s="324"/>
      <c r="D73" s="324"/>
      <c r="E73" s="324"/>
      <c r="F73" s="324"/>
      <c r="G73" s="324"/>
      <c r="H73" s="324"/>
      <c r="I73" s="324"/>
      <c r="J73" s="324"/>
    </row>
    <row r="74" spans="3:10">
      <c r="C74" s="324"/>
      <c r="D74" s="324"/>
      <c r="E74" s="324"/>
      <c r="F74" s="324"/>
      <c r="G74" s="324"/>
      <c r="H74" s="324"/>
      <c r="I74" s="324"/>
      <c r="J74" s="324"/>
    </row>
    <row r="75" spans="3:10">
      <c r="C75" s="324"/>
      <c r="D75" s="324"/>
      <c r="E75" s="324"/>
      <c r="F75" s="324"/>
      <c r="G75" s="324"/>
      <c r="H75" s="324"/>
      <c r="I75" s="324"/>
      <c r="J75" s="324"/>
    </row>
    <row r="76" spans="3:10">
      <c r="C76" s="324"/>
      <c r="D76" s="324"/>
      <c r="E76" s="324"/>
      <c r="F76" s="324"/>
      <c r="G76" s="324"/>
      <c r="H76" s="324"/>
      <c r="I76" s="324"/>
      <c r="J76" s="324"/>
    </row>
    <row r="77" spans="3:10">
      <c r="C77" s="324"/>
      <c r="D77" s="324"/>
      <c r="E77" s="324"/>
      <c r="F77" s="324"/>
      <c r="G77" s="324"/>
      <c r="H77" s="324"/>
      <c r="I77" s="324"/>
      <c r="J77" s="324"/>
    </row>
    <row r="78" spans="3:10">
      <c r="C78" s="324"/>
      <c r="D78" s="324"/>
      <c r="E78" s="324"/>
      <c r="F78" s="324"/>
      <c r="G78" s="324"/>
      <c r="H78" s="324"/>
      <c r="I78" s="324"/>
      <c r="J78" s="324"/>
    </row>
    <row r="79" spans="3:10">
      <c r="C79" s="324"/>
      <c r="D79" s="324"/>
      <c r="E79" s="324"/>
      <c r="F79" s="324"/>
      <c r="G79" s="324"/>
      <c r="H79" s="324"/>
      <c r="I79" s="324"/>
      <c r="J79" s="324"/>
    </row>
    <row r="80" spans="3:10">
      <c r="C80" s="324"/>
      <c r="D80" s="324"/>
      <c r="E80" s="324"/>
      <c r="F80" s="324"/>
      <c r="G80" s="324"/>
      <c r="H80" s="324"/>
      <c r="I80" s="324"/>
      <c r="J80" s="324"/>
    </row>
    <row r="81" spans="3:10">
      <c r="C81" s="324"/>
      <c r="D81" s="324"/>
      <c r="E81" s="324"/>
      <c r="F81" s="324"/>
      <c r="G81" s="324"/>
      <c r="H81" s="324"/>
      <c r="I81" s="324"/>
      <c r="J81" s="324"/>
    </row>
    <row r="82" spans="3:10">
      <c r="C82" s="324"/>
      <c r="D82" s="324"/>
      <c r="E82" s="324"/>
      <c r="F82" s="324"/>
      <c r="G82" s="324"/>
      <c r="H82" s="324"/>
      <c r="I82" s="324"/>
      <c r="J82" s="324"/>
    </row>
    <row r="83" spans="3:10">
      <c r="C83" s="324"/>
      <c r="D83" s="324"/>
      <c r="E83" s="324"/>
      <c r="F83" s="324"/>
      <c r="G83" s="324"/>
      <c r="H83" s="324"/>
      <c r="I83" s="324"/>
      <c r="J83" s="324"/>
    </row>
    <row r="84" spans="3:10">
      <c r="C84" s="324"/>
      <c r="D84" s="324"/>
      <c r="E84" s="324"/>
      <c r="F84" s="324"/>
      <c r="G84" s="324"/>
      <c r="H84" s="324"/>
      <c r="I84" s="324"/>
      <c r="J84" s="324"/>
    </row>
    <row r="85" spans="3:10">
      <c r="C85" s="324"/>
      <c r="D85" s="324"/>
      <c r="E85" s="324"/>
      <c r="F85" s="324"/>
      <c r="G85" s="324"/>
      <c r="H85" s="324"/>
      <c r="I85" s="324"/>
      <c r="J85" s="324"/>
    </row>
    <row r="86" spans="3:10">
      <c r="C86" s="324"/>
      <c r="D86" s="324"/>
      <c r="E86" s="324"/>
      <c r="F86" s="324"/>
      <c r="G86" s="324"/>
      <c r="H86" s="324"/>
      <c r="I86" s="324"/>
      <c r="J86" s="324"/>
    </row>
    <row r="87" spans="3:10">
      <c r="C87" s="324"/>
      <c r="D87" s="324"/>
      <c r="E87" s="324"/>
      <c r="F87" s="324"/>
      <c r="G87" s="324"/>
      <c r="H87" s="324"/>
      <c r="I87" s="324"/>
      <c r="J87" s="324"/>
    </row>
    <row r="88" spans="3:10">
      <c r="C88" s="324"/>
      <c r="D88" s="324"/>
      <c r="E88" s="324"/>
      <c r="F88" s="324"/>
      <c r="G88" s="324"/>
      <c r="H88" s="324"/>
      <c r="I88" s="324"/>
      <c r="J88" s="324"/>
    </row>
    <row r="89" spans="3:10">
      <c r="C89" s="324"/>
      <c r="D89" s="324"/>
      <c r="E89" s="324"/>
      <c r="F89" s="324"/>
      <c r="G89" s="324"/>
      <c r="H89" s="324"/>
      <c r="I89" s="324"/>
      <c r="J89" s="324"/>
    </row>
    <row r="90" spans="3:10">
      <c r="C90" s="324"/>
      <c r="D90" s="324"/>
      <c r="E90" s="324"/>
      <c r="F90" s="324"/>
      <c r="G90" s="324"/>
      <c r="H90" s="324"/>
      <c r="I90" s="324"/>
      <c r="J90" s="324"/>
    </row>
    <row r="91" spans="3:10">
      <c r="C91" s="324"/>
      <c r="D91" s="324"/>
      <c r="E91" s="324"/>
      <c r="F91" s="324"/>
      <c r="G91" s="324"/>
      <c r="H91" s="324"/>
      <c r="I91" s="324"/>
      <c r="J91" s="324"/>
    </row>
    <row r="92" spans="3:10">
      <c r="C92" s="324"/>
      <c r="D92" s="324"/>
      <c r="E92" s="324"/>
      <c r="F92" s="324"/>
      <c r="G92" s="324"/>
      <c r="H92" s="324"/>
      <c r="I92" s="324"/>
      <c r="J92" s="324"/>
    </row>
    <row r="93" spans="3:10">
      <c r="C93" s="324"/>
      <c r="D93" s="324"/>
      <c r="E93" s="324"/>
      <c r="F93" s="324"/>
      <c r="G93" s="324"/>
      <c r="H93" s="324"/>
      <c r="I93" s="324"/>
      <c r="J93" s="324"/>
    </row>
    <row r="94" spans="3:10">
      <c r="C94" s="324"/>
      <c r="D94" s="324"/>
      <c r="E94" s="324"/>
      <c r="F94" s="324"/>
      <c r="G94" s="324"/>
      <c r="H94" s="324"/>
      <c r="I94" s="324"/>
      <c r="J94" s="324"/>
    </row>
    <row r="95" spans="3:10">
      <c r="C95" s="324"/>
      <c r="D95" s="324"/>
      <c r="E95" s="324"/>
      <c r="F95" s="324"/>
      <c r="G95" s="324"/>
      <c r="H95" s="324"/>
      <c r="I95" s="324"/>
      <c r="J95" s="324"/>
    </row>
    <row r="96" spans="3:10">
      <c r="C96" s="324"/>
      <c r="D96" s="324"/>
      <c r="E96" s="324"/>
      <c r="F96" s="324"/>
      <c r="G96" s="324"/>
      <c r="H96" s="324"/>
      <c r="I96" s="324"/>
      <c r="J96" s="324"/>
    </row>
    <row r="97" spans="3:10">
      <c r="C97" s="324"/>
      <c r="D97" s="324"/>
      <c r="E97" s="324"/>
      <c r="F97" s="324"/>
      <c r="G97" s="324"/>
      <c r="H97" s="324"/>
      <c r="I97" s="324"/>
      <c r="J97" s="324"/>
    </row>
    <row r="98" spans="3:10">
      <c r="C98" s="324"/>
      <c r="D98" s="324"/>
      <c r="E98" s="324"/>
      <c r="F98" s="324"/>
      <c r="G98" s="324"/>
      <c r="H98" s="324"/>
      <c r="I98" s="324"/>
      <c r="J98" s="324"/>
    </row>
    <row r="99" spans="3:10">
      <c r="C99" s="324"/>
      <c r="D99" s="324"/>
      <c r="E99" s="324"/>
      <c r="F99" s="324"/>
      <c r="G99" s="324"/>
      <c r="H99" s="324"/>
      <c r="I99" s="324"/>
      <c r="J99" s="324"/>
    </row>
    <row r="100" spans="3:10">
      <c r="C100" s="324"/>
      <c r="D100" s="324"/>
      <c r="E100" s="324"/>
      <c r="F100" s="324"/>
      <c r="G100" s="324"/>
      <c r="H100" s="324"/>
      <c r="I100" s="324"/>
      <c r="J100" s="324"/>
    </row>
    <row r="101" spans="3:10">
      <c r="C101" s="324"/>
      <c r="D101" s="324"/>
      <c r="E101" s="324"/>
      <c r="F101" s="324"/>
      <c r="G101" s="324"/>
      <c r="H101" s="324"/>
      <c r="I101" s="324"/>
      <c r="J101" s="324"/>
    </row>
    <row r="102" spans="3:10">
      <c r="C102" s="324"/>
      <c r="D102" s="324"/>
      <c r="E102" s="324"/>
      <c r="F102" s="324"/>
      <c r="G102" s="324"/>
      <c r="H102" s="324"/>
      <c r="I102" s="324"/>
      <c r="J102" s="324"/>
    </row>
    <row r="103" spans="3:10">
      <c r="C103" s="324"/>
      <c r="D103" s="324"/>
      <c r="E103" s="324"/>
      <c r="F103" s="324"/>
      <c r="G103" s="324"/>
      <c r="H103" s="324"/>
      <c r="I103" s="324"/>
      <c r="J103" s="324"/>
    </row>
    <row r="104" spans="3:10">
      <c r="C104" s="324"/>
      <c r="D104" s="324"/>
      <c r="E104" s="324"/>
      <c r="F104" s="324"/>
      <c r="G104" s="324"/>
      <c r="H104" s="324"/>
      <c r="I104" s="324"/>
      <c r="J104" s="324"/>
    </row>
    <row r="105" spans="3:10">
      <c r="C105" s="324"/>
      <c r="D105" s="324"/>
      <c r="E105" s="324"/>
      <c r="F105" s="324"/>
      <c r="G105" s="324"/>
      <c r="H105" s="324"/>
      <c r="I105" s="324"/>
      <c r="J105" s="324"/>
    </row>
    <row r="106" spans="3:10">
      <c r="C106" s="324"/>
      <c r="D106" s="324"/>
      <c r="E106" s="324"/>
      <c r="F106" s="324"/>
      <c r="G106" s="324"/>
      <c r="H106" s="324"/>
      <c r="I106" s="324"/>
      <c r="J106" s="324"/>
    </row>
    <row r="107" spans="3:10">
      <c r="C107" s="324"/>
      <c r="D107" s="324"/>
      <c r="E107" s="324"/>
      <c r="F107" s="324"/>
      <c r="G107" s="324"/>
      <c r="H107" s="324"/>
      <c r="I107" s="324"/>
      <c r="J107" s="324"/>
    </row>
    <row r="108" spans="3:10">
      <c r="C108" s="324"/>
      <c r="D108" s="324"/>
      <c r="E108" s="324"/>
      <c r="F108" s="324"/>
      <c r="G108" s="324"/>
      <c r="H108" s="324"/>
      <c r="I108" s="324"/>
      <c r="J108" s="324"/>
    </row>
    <row r="109" spans="3:10">
      <c r="C109" s="324"/>
      <c r="D109" s="324"/>
      <c r="E109" s="324"/>
      <c r="F109" s="324"/>
      <c r="G109" s="324"/>
      <c r="H109" s="324"/>
      <c r="I109" s="324"/>
      <c r="J109" s="324"/>
    </row>
    <row r="110" spans="3:10">
      <c r="C110" s="324"/>
      <c r="D110" s="324"/>
      <c r="E110" s="324"/>
      <c r="F110" s="324"/>
      <c r="G110" s="324"/>
      <c r="H110" s="324"/>
      <c r="I110" s="324"/>
      <c r="J110" s="324"/>
    </row>
    <row r="111" spans="3:10">
      <c r="C111" s="324"/>
      <c r="D111" s="324"/>
      <c r="E111" s="324"/>
      <c r="F111" s="324"/>
      <c r="G111" s="324"/>
      <c r="H111" s="324"/>
      <c r="I111" s="324"/>
      <c r="J111" s="324"/>
    </row>
    <row r="112" spans="3:10">
      <c r="C112" s="324"/>
      <c r="D112" s="324"/>
      <c r="E112" s="324"/>
      <c r="F112" s="324"/>
      <c r="G112" s="324"/>
      <c r="H112" s="324"/>
      <c r="I112" s="324"/>
      <c r="J112" s="324"/>
    </row>
    <row r="113" spans="3:10">
      <c r="C113" s="324"/>
      <c r="D113" s="324"/>
      <c r="E113" s="324"/>
      <c r="F113" s="324"/>
      <c r="G113" s="324"/>
      <c r="H113" s="324"/>
      <c r="I113" s="324"/>
      <c r="J113" s="324"/>
    </row>
    <row r="114" spans="3:10">
      <c r="C114" s="324"/>
      <c r="D114" s="324"/>
      <c r="E114" s="324"/>
      <c r="F114" s="324"/>
      <c r="G114" s="324"/>
      <c r="H114" s="324"/>
      <c r="I114" s="324"/>
      <c r="J114" s="324"/>
    </row>
    <row r="115" spans="3:10">
      <c r="C115" s="324"/>
      <c r="D115" s="324"/>
      <c r="E115" s="324"/>
      <c r="F115" s="324"/>
      <c r="G115" s="324"/>
      <c r="H115" s="324"/>
      <c r="I115" s="324"/>
      <c r="J115" s="324"/>
    </row>
    <row r="116" spans="3:10">
      <c r="C116" s="324"/>
      <c r="D116" s="324"/>
      <c r="E116" s="324"/>
      <c r="F116" s="324"/>
      <c r="G116" s="324"/>
      <c r="H116" s="324"/>
      <c r="I116" s="324"/>
      <c r="J116" s="324"/>
    </row>
    <row r="117" spans="3:10">
      <c r="C117" s="324"/>
      <c r="D117" s="324"/>
      <c r="E117" s="324"/>
      <c r="F117" s="324"/>
      <c r="G117" s="324"/>
      <c r="H117" s="324"/>
      <c r="I117" s="324"/>
      <c r="J117" s="324"/>
    </row>
    <row r="118" spans="3:10">
      <c r="C118" s="324"/>
      <c r="D118" s="324"/>
      <c r="E118" s="324"/>
      <c r="F118" s="324"/>
      <c r="G118" s="324"/>
      <c r="H118" s="324"/>
      <c r="I118" s="324"/>
      <c r="J118" s="324"/>
    </row>
    <row r="119" spans="3:10">
      <c r="C119" s="324"/>
      <c r="D119" s="324"/>
      <c r="E119" s="324"/>
      <c r="F119" s="324"/>
      <c r="G119" s="324"/>
      <c r="H119" s="324"/>
      <c r="I119" s="324"/>
      <c r="J119" s="324"/>
    </row>
    <row r="120" spans="3:10">
      <c r="C120" s="324"/>
      <c r="D120" s="324"/>
      <c r="E120" s="324"/>
      <c r="F120" s="324"/>
      <c r="G120" s="324"/>
      <c r="H120" s="324"/>
      <c r="I120" s="324"/>
      <c r="J120" s="324"/>
    </row>
    <row r="121" spans="3:10">
      <c r="C121" s="324"/>
      <c r="D121" s="324"/>
      <c r="E121" s="324"/>
      <c r="F121" s="324"/>
      <c r="G121" s="324"/>
      <c r="H121" s="324"/>
      <c r="I121" s="324"/>
      <c r="J121" s="324"/>
    </row>
    <row r="122" spans="3:10">
      <c r="C122" s="324"/>
      <c r="D122" s="324"/>
      <c r="E122" s="324"/>
      <c r="F122" s="324"/>
      <c r="G122" s="324"/>
      <c r="H122" s="324"/>
      <c r="I122" s="324"/>
      <c r="J122" s="324"/>
    </row>
    <row r="123" spans="3:10">
      <c r="C123" s="324"/>
      <c r="D123" s="324"/>
      <c r="E123" s="324"/>
      <c r="F123" s="324"/>
      <c r="G123" s="324"/>
      <c r="H123" s="324"/>
      <c r="I123" s="324"/>
      <c r="J123" s="324"/>
    </row>
    <row r="124" spans="3:10">
      <c r="C124" s="324"/>
      <c r="D124" s="324"/>
      <c r="E124" s="324"/>
      <c r="F124" s="324"/>
      <c r="G124" s="324"/>
      <c r="H124" s="324"/>
      <c r="I124" s="324"/>
      <c r="J124" s="324"/>
    </row>
    <row r="125" spans="3:10">
      <c r="C125" s="324"/>
      <c r="D125" s="324"/>
      <c r="E125" s="324"/>
      <c r="F125" s="324"/>
      <c r="G125" s="324"/>
      <c r="H125" s="324"/>
      <c r="I125" s="324"/>
      <c r="J125" s="324"/>
    </row>
    <row r="126" spans="3:10">
      <c r="C126" s="324"/>
      <c r="D126" s="324"/>
      <c r="E126" s="324"/>
      <c r="F126" s="324"/>
      <c r="G126" s="324"/>
      <c r="H126" s="324"/>
      <c r="I126" s="324"/>
      <c r="J126" s="324"/>
    </row>
    <row r="127" spans="3:10">
      <c r="C127" s="324"/>
      <c r="D127" s="324"/>
      <c r="E127" s="324"/>
      <c r="F127" s="324"/>
      <c r="G127" s="324"/>
      <c r="H127" s="324"/>
      <c r="I127" s="324"/>
      <c r="J127" s="324"/>
    </row>
    <row r="128" spans="3:10">
      <c r="C128" s="324"/>
      <c r="D128" s="324"/>
      <c r="E128" s="324"/>
      <c r="F128" s="324"/>
      <c r="G128" s="324"/>
      <c r="H128" s="324"/>
      <c r="I128" s="324"/>
      <c r="J128" s="324"/>
    </row>
    <row r="129" spans="3:10">
      <c r="C129" s="324"/>
      <c r="D129" s="324"/>
      <c r="E129" s="324"/>
      <c r="F129" s="324"/>
      <c r="G129" s="324"/>
      <c r="H129" s="324"/>
      <c r="I129" s="324"/>
      <c r="J129" s="324"/>
    </row>
    <row r="130" spans="3:10">
      <c r="C130" s="324"/>
      <c r="D130" s="324"/>
      <c r="E130" s="324"/>
      <c r="F130" s="324"/>
      <c r="G130" s="324"/>
      <c r="H130" s="324"/>
      <c r="I130" s="324"/>
      <c r="J130" s="324"/>
    </row>
    <row r="131" spans="3:10">
      <c r="C131" s="324"/>
      <c r="D131" s="324"/>
      <c r="E131" s="324"/>
      <c r="F131" s="324"/>
      <c r="G131" s="324"/>
      <c r="H131" s="324"/>
      <c r="I131" s="324"/>
      <c r="J131" s="324"/>
    </row>
    <row r="132" spans="3:10">
      <c r="C132" s="324"/>
      <c r="D132" s="324"/>
      <c r="E132" s="324"/>
      <c r="F132" s="324"/>
      <c r="G132" s="324"/>
      <c r="H132" s="324"/>
      <c r="I132" s="324"/>
      <c r="J132" s="324"/>
    </row>
    <row r="133" spans="3:10">
      <c r="C133" s="324"/>
      <c r="D133" s="324"/>
      <c r="E133" s="324"/>
      <c r="F133" s="324"/>
      <c r="G133" s="324"/>
      <c r="H133" s="324"/>
      <c r="I133" s="324"/>
      <c r="J133" s="324"/>
    </row>
    <row r="134" spans="3:10">
      <c r="C134" s="324"/>
      <c r="D134" s="324"/>
      <c r="E134" s="324"/>
      <c r="F134" s="324"/>
      <c r="G134" s="324"/>
      <c r="H134" s="324"/>
      <c r="I134" s="324"/>
      <c r="J134" s="324"/>
    </row>
    <row r="135" spans="3:10">
      <c r="C135" s="324"/>
      <c r="D135" s="324"/>
      <c r="E135" s="324"/>
      <c r="F135" s="324"/>
      <c r="G135" s="324"/>
      <c r="H135" s="324"/>
      <c r="I135" s="324"/>
      <c r="J135" s="324"/>
    </row>
    <row r="136" spans="3:10">
      <c r="C136" s="324"/>
      <c r="D136" s="324"/>
      <c r="E136" s="324"/>
      <c r="F136" s="324"/>
      <c r="G136" s="324"/>
      <c r="H136" s="324"/>
      <c r="I136" s="324"/>
      <c r="J136" s="324"/>
    </row>
    <row r="137" spans="3:10">
      <c r="C137" s="324"/>
      <c r="D137" s="324"/>
      <c r="E137" s="324"/>
      <c r="F137" s="324"/>
      <c r="G137" s="324"/>
      <c r="H137" s="324"/>
      <c r="I137" s="324"/>
      <c r="J137" s="324"/>
    </row>
    <row r="138" spans="3:10">
      <c r="C138" s="324"/>
      <c r="D138" s="324"/>
      <c r="E138" s="324"/>
      <c r="F138" s="324"/>
      <c r="G138" s="324"/>
      <c r="H138" s="324"/>
      <c r="I138" s="324"/>
      <c r="J138" s="324"/>
    </row>
    <row r="139" spans="3:10">
      <c r="C139" s="324"/>
      <c r="D139" s="324"/>
      <c r="E139" s="324"/>
      <c r="F139" s="324"/>
      <c r="G139" s="324"/>
      <c r="H139" s="324"/>
      <c r="I139" s="324"/>
      <c r="J139" s="324"/>
    </row>
    <row r="140" spans="3:10">
      <c r="C140" s="324"/>
      <c r="D140" s="324"/>
      <c r="E140" s="324"/>
      <c r="F140" s="324"/>
      <c r="G140" s="324"/>
      <c r="H140" s="324"/>
      <c r="I140" s="324"/>
      <c r="J140" s="324"/>
    </row>
    <row r="141" spans="3:10">
      <c r="C141" s="324"/>
      <c r="D141" s="324"/>
      <c r="E141" s="324"/>
      <c r="F141" s="324"/>
      <c r="G141" s="324"/>
      <c r="H141" s="324"/>
      <c r="I141" s="324"/>
      <c r="J141" s="324"/>
    </row>
    <row r="142" spans="3:10">
      <c r="C142" s="324"/>
      <c r="D142" s="324"/>
      <c r="E142" s="324"/>
      <c r="F142" s="324"/>
      <c r="G142" s="324"/>
      <c r="H142" s="324"/>
      <c r="I142" s="324"/>
      <c r="J142" s="324"/>
    </row>
    <row r="143" spans="3:10">
      <c r="C143" s="324"/>
      <c r="D143" s="324"/>
      <c r="E143" s="324"/>
      <c r="F143" s="324"/>
      <c r="G143" s="324"/>
      <c r="H143" s="324"/>
      <c r="I143" s="324"/>
      <c r="J143" s="324"/>
    </row>
    <row r="144" spans="3:10">
      <c r="C144" s="324"/>
      <c r="D144" s="324"/>
      <c r="E144" s="324"/>
      <c r="F144" s="324"/>
      <c r="G144" s="324"/>
      <c r="H144" s="324"/>
      <c r="I144" s="324"/>
      <c r="J144" s="324"/>
    </row>
    <row r="145" spans="3:10">
      <c r="C145" s="324"/>
      <c r="D145" s="324"/>
      <c r="E145" s="324"/>
      <c r="F145" s="324"/>
      <c r="G145" s="324"/>
      <c r="H145" s="324"/>
      <c r="I145" s="324"/>
      <c r="J145" s="324"/>
    </row>
    <row r="146" spans="3:10">
      <c r="C146" s="324"/>
      <c r="D146" s="324"/>
      <c r="E146" s="324"/>
      <c r="F146" s="324"/>
      <c r="G146" s="324"/>
      <c r="H146" s="324"/>
      <c r="I146" s="324"/>
      <c r="J146" s="324"/>
    </row>
    <row r="147" spans="3:10">
      <c r="C147" s="324"/>
      <c r="D147" s="324"/>
      <c r="E147" s="324"/>
      <c r="F147" s="324"/>
      <c r="G147" s="324"/>
      <c r="H147" s="324"/>
      <c r="I147" s="324"/>
      <c r="J147" s="324"/>
    </row>
    <row r="148" spans="3:10">
      <c r="C148" s="324"/>
      <c r="D148" s="324"/>
      <c r="E148" s="324"/>
      <c r="F148" s="324"/>
      <c r="G148" s="324"/>
      <c r="H148" s="324"/>
      <c r="I148" s="324"/>
      <c r="J148" s="324"/>
    </row>
    <row r="149" spans="3:10">
      <c r="C149" s="324"/>
      <c r="D149" s="324"/>
      <c r="E149" s="324"/>
      <c r="F149" s="324"/>
      <c r="G149" s="324"/>
      <c r="H149" s="324"/>
      <c r="I149" s="324"/>
      <c r="J149" s="324"/>
    </row>
    <row r="150" spans="3:10">
      <c r="C150" s="324"/>
      <c r="D150" s="324"/>
      <c r="E150" s="324"/>
      <c r="F150" s="324"/>
      <c r="G150" s="324"/>
      <c r="H150" s="324"/>
      <c r="I150" s="324"/>
      <c r="J150" s="324"/>
    </row>
    <row r="151" spans="3:10">
      <c r="C151" s="324"/>
      <c r="D151" s="324"/>
      <c r="E151" s="324"/>
      <c r="F151" s="324"/>
      <c r="G151" s="324"/>
      <c r="H151" s="324"/>
      <c r="I151" s="324"/>
      <c r="J151" s="324"/>
    </row>
    <row r="152" spans="3:10">
      <c r="C152" s="324"/>
      <c r="D152" s="324"/>
      <c r="E152" s="324"/>
      <c r="F152" s="324"/>
      <c r="G152" s="324"/>
      <c r="H152" s="324"/>
      <c r="I152" s="324"/>
      <c r="J152" s="324"/>
    </row>
    <row r="153" spans="3:10">
      <c r="C153" s="324"/>
      <c r="D153" s="324"/>
      <c r="E153" s="324"/>
      <c r="F153" s="324"/>
      <c r="G153" s="324"/>
      <c r="H153" s="324"/>
      <c r="I153" s="324"/>
      <c r="J153" s="324"/>
    </row>
    <row r="154" spans="3:10">
      <c r="C154" s="324"/>
      <c r="D154" s="324"/>
      <c r="E154" s="324"/>
      <c r="F154" s="324"/>
      <c r="G154" s="324"/>
      <c r="H154" s="324"/>
      <c r="I154" s="324"/>
      <c r="J154" s="324"/>
    </row>
    <row r="155" spans="3:10">
      <c r="C155" s="324"/>
      <c r="D155" s="324"/>
      <c r="E155" s="324"/>
      <c r="F155" s="324"/>
      <c r="G155" s="324"/>
      <c r="H155" s="324"/>
      <c r="I155" s="324"/>
      <c r="J155" s="324"/>
    </row>
    <row r="156" spans="3:10">
      <c r="C156" s="324"/>
      <c r="D156" s="324"/>
      <c r="E156" s="324"/>
      <c r="F156" s="324"/>
      <c r="G156" s="324"/>
      <c r="H156" s="324"/>
      <c r="I156" s="324"/>
      <c r="J156" s="324"/>
    </row>
    <row r="157" spans="3:10">
      <c r="C157" s="324"/>
      <c r="D157" s="324"/>
      <c r="E157" s="324"/>
      <c r="F157" s="324"/>
      <c r="G157" s="324"/>
      <c r="H157" s="324"/>
      <c r="I157" s="324"/>
      <c r="J157" s="324"/>
    </row>
    <row r="158" spans="3:10">
      <c r="C158" s="324"/>
      <c r="D158" s="324"/>
      <c r="E158" s="324"/>
      <c r="F158" s="324"/>
      <c r="G158" s="324"/>
      <c r="H158" s="324"/>
      <c r="I158" s="324"/>
      <c r="J158" s="324"/>
    </row>
    <row r="159" spans="3:10">
      <c r="C159" s="324"/>
      <c r="D159" s="324"/>
      <c r="E159" s="324"/>
      <c r="F159" s="324"/>
      <c r="G159" s="324"/>
      <c r="H159" s="324"/>
      <c r="I159" s="324"/>
      <c r="J159" s="324"/>
    </row>
    <row r="160" spans="3:10">
      <c r="C160" s="324"/>
      <c r="D160" s="324"/>
      <c r="E160" s="324"/>
      <c r="F160" s="324"/>
      <c r="G160" s="324"/>
      <c r="H160" s="324"/>
      <c r="I160" s="324"/>
      <c r="J160" s="324"/>
    </row>
    <row r="161" spans="3:10">
      <c r="C161" s="324"/>
      <c r="D161" s="324"/>
      <c r="E161" s="324"/>
      <c r="F161" s="324"/>
      <c r="G161" s="324"/>
      <c r="H161" s="324"/>
      <c r="I161" s="324"/>
      <c r="J161" s="324"/>
    </row>
    <row r="162" spans="3:10">
      <c r="C162" s="324"/>
      <c r="D162" s="324"/>
      <c r="E162" s="324"/>
      <c r="F162" s="324"/>
      <c r="G162" s="324"/>
      <c r="H162" s="324"/>
      <c r="I162" s="324"/>
      <c r="J162" s="324"/>
    </row>
    <row r="163" spans="3:10">
      <c r="C163" s="324"/>
      <c r="D163" s="324"/>
      <c r="E163" s="324"/>
      <c r="F163" s="324"/>
      <c r="G163" s="324"/>
      <c r="H163" s="324"/>
      <c r="I163" s="324"/>
      <c r="J163" s="324"/>
    </row>
    <row r="164" spans="3:10">
      <c r="C164" s="324"/>
      <c r="D164" s="324"/>
      <c r="E164" s="324"/>
      <c r="F164" s="324"/>
      <c r="G164" s="324"/>
      <c r="H164" s="324"/>
      <c r="I164" s="324"/>
      <c r="J164" s="324"/>
    </row>
    <row r="165" spans="3:10">
      <c r="C165" s="324"/>
      <c r="D165" s="324"/>
      <c r="E165" s="324"/>
      <c r="F165" s="324"/>
      <c r="G165" s="324"/>
      <c r="H165" s="324"/>
      <c r="I165" s="324"/>
      <c r="J165" s="324"/>
    </row>
    <row r="166" spans="3:10">
      <c r="C166" s="324"/>
      <c r="D166" s="324"/>
      <c r="E166" s="324"/>
      <c r="F166" s="324"/>
      <c r="G166" s="324"/>
      <c r="H166" s="324"/>
      <c r="I166" s="324"/>
      <c r="J166" s="324"/>
    </row>
    <row r="167" spans="3:10">
      <c r="C167" s="324"/>
      <c r="D167" s="324"/>
      <c r="E167" s="324"/>
      <c r="F167" s="324"/>
      <c r="G167" s="324"/>
      <c r="H167" s="324"/>
      <c r="I167" s="324"/>
      <c r="J167" s="324"/>
    </row>
    <row r="168" spans="3:10">
      <c r="C168" s="324"/>
      <c r="D168" s="324"/>
      <c r="E168" s="324"/>
      <c r="F168" s="324"/>
      <c r="G168" s="324"/>
      <c r="H168" s="324"/>
      <c r="I168" s="324"/>
      <c r="J168" s="324"/>
    </row>
    <row r="169" spans="3:10">
      <c r="C169" s="324"/>
      <c r="D169" s="324"/>
      <c r="E169" s="324"/>
      <c r="F169" s="324"/>
      <c r="G169" s="324"/>
      <c r="H169" s="324"/>
      <c r="I169" s="324"/>
      <c r="J169" s="324"/>
    </row>
    <row r="170" spans="3:10">
      <c r="C170" s="324"/>
      <c r="D170" s="324"/>
      <c r="E170" s="324"/>
      <c r="F170" s="324"/>
      <c r="G170" s="324"/>
      <c r="H170" s="324"/>
      <c r="I170" s="324"/>
      <c r="J170" s="324"/>
    </row>
    <row r="171" spans="3:10">
      <c r="C171" s="324"/>
      <c r="D171" s="324"/>
      <c r="E171" s="324"/>
      <c r="F171" s="324"/>
      <c r="G171" s="324"/>
      <c r="H171" s="324"/>
      <c r="I171" s="324"/>
      <c r="J171" s="324"/>
    </row>
    <row r="172" spans="3:10">
      <c r="C172" s="324"/>
      <c r="D172" s="324"/>
      <c r="E172" s="324"/>
      <c r="F172" s="324"/>
      <c r="G172" s="324"/>
      <c r="H172" s="324"/>
      <c r="I172" s="324"/>
      <c r="J172" s="324"/>
    </row>
    <row r="173" spans="3:10">
      <c r="C173" s="324"/>
      <c r="D173" s="324"/>
      <c r="E173" s="324"/>
      <c r="F173" s="324"/>
      <c r="G173" s="324"/>
      <c r="H173" s="324"/>
      <c r="I173" s="324"/>
      <c r="J173" s="324"/>
    </row>
    <row r="174" spans="3:10">
      <c r="C174" s="324"/>
      <c r="D174" s="324"/>
      <c r="E174" s="324"/>
      <c r="F174" s="324"/>
      <c r="G174" s="324"/>
      <c r="H174" s="324"/>
      <c r="I174" s="324"/>
      <c r="J174" s="324"/>
    </row>
    <row r="175" spans="3:10">
      <c r="C175" s="324"/>
      <c r="D175" s="324"/>
      <c r="E175" s="324"/>
      <c r="F175" s="324"/>
      <c r="G175" s="324"/>
      <c r="H175" s="324"/>
      <c r="I175" s="324"/>
      <c r="J175" s="324"/>
    </row>
    <row r="176" spans="3:10">
      <c r="C176" s="324"/>
      <c r="D176" s="324"/>
      <c r="E176" s="324"/>
      <c r="F176" s="324"/>
      <c r="G176" s="324"/>
      <c r="H176" s="324"/>
      <c r="I176" s="324"/>
      <c r="J176" s="324"/>
    </row>
    <row r="177" spans="3:10">
      <c r="C177" s="324"/>
      <c r="D177" s="324"/>
      <c r="E177" s="324"/>
      <c r="F177" s="324"/>
      <c r="G177" s="324"/>
      <c r="H177" s="324"/>
      <c r="I177" s="324"/>
      <c r="J177" s="324"/>
    </row>
    <row r="178" spans="3:10">
      <c r="C178" s="324"/>
      <c r="D178" s="324"/>
      <c r="E178" s="324"/>
      <c r="F178" s="324"/>
      <c r="G178" s="324"/>
      <c r="H178" s="324"/>
      <c r="I178" s="324"/>
      <c r="J178" s="324"/>
    </row>
    <row r="179" spans="3:10">
      <c r="C179" s="324"/>
      <c r="D179" s="324"/>
      <c r="E179" s="324"/>
      <c r="F179" s="324"/>
      <c r="G179" s="324"/>
      <c r="H179" s="324"/>
      <c r="I179" s="324"/>
      <c r="J179" s="324"/>
    </row>
    <row r="180" spans="3:10">
      <c r="C180" s="324"/>
      <c r="D180" s="324"/>
      <c r="E180" s="324"/>
      <c r="F180" s="324"/>
      <c r="G180" s="324"/>
      <c r="H180" s="324"/>
      <c r="I180" s="324"/>
      <c r="J180" s="324"/>
    </row>
    <row r="181" spans="3:10">
      <c r="C181" s="324"/>
      <c r="D181" s="324"/>
      <c r="E181" s="324"/>
      <c r="F181" s="324"/>
      <c r="G181" s="324"/>
      <c r="H181" s="324"/>
      <c r="I181" s="324"/>
      <c r="J181" s="324"/>
    </row>
    <row r="182" spans="3:10">
      <c r="C182" s="324"/>
      <c r="D182" s="324"/>
      <c r="E182" s="324"/>
      <c r="F182" s="324"/>
      <c r="G182" s="324"/>
      <c r="H182" s="324"/>
      <c r="I182" s="324"/>
      <c r="J182" s="324"/>
    </row>
    <row r="183" spans="3:10">
      <c r="C183" s="324"/>
      <c r="D183" s="324"/>
      <c r="E183" s="324"/>
      <c r="F183" s="324"/>
      <c r="G183" s="324"/>
      <c r="H183" s="324"/>
      <c r="I183" s="324"/>
      <c r="J183" s="324"/>
    </row>
    <row r="184" spans="3:10">
      <c r="C184" s="324"/>
      <c r="D184" s="324"/>
      <c r="E184" s="324"/>
      <c r="F184" s="324"/>
      <c r="G184" s="324"/>
      <c r="H184" s="324"/>
      <c r="I184" s="324"/>
      <c r="J184" s="324"/>
    </row>
    <row r="185" spans="3:10">
      <c r="C185" s="324"/>
      <c r="D185" s="324"/>
      <c r="E185" s="324"/>
      <c r="F185" s="324"/>
      <c r="G185" s="324"/>
      <c r="H185" s="324"/>
      <c r="I185" s="324"/>
      <c r="J185" s="324"/>
    </row>
    <row r="186" spans="3:10">
      <c r="C186" s="324"/>
      <c r="D186" s="324"/>
      <c r="E186" s="324"/>
      <c r="F186" s="324"/>
      <c r="G186" s="324"/>
      <c r="H186" s="324"/>
      <c r="I186" s="324"/>
      <c r="J186" s="324"/>
    </row>
    <row r="187" spans="3:10">
      <c r="C187" s="324"/>
      <c r="D187" s="324"/>
      <c r="E187" s="324"/>
      <c r="F187" s="324"/>
      <c r="G187" s="324"/>
      <c r="H187" s="324"/>
      <c r="I187" s="324"/>
      <c r="J187" s="324"/>
    </row>
    <row r="188" spans="3:10">
      <c r="C188" s="324"/>
      <c r="D188" s="324"/>
      <c r="E188" s="324"/>
      <c r="F188" s="324"/>
      <c r="G188" s="324"/>
      <c r="H188" s="324"/>
      <c r="I188" s="324"/>
      <c r="J188" s="324"/>
    </row>
    <row r="189" spans="3:10">
      <c r="C189" s="324"/>
      <c r="D189" s="324"/>
      <c r="E189" s="324"/>
      <c r="F189" s="324"/>
      <c r="G189" s="324"/>
      <c r="H189" s="324"/>
      <c r="I189" s="324"/>
      <c r="J189" s="324"/>
    </row>
    <row r="190" spans="3:10">
      <c r="C190" s="324"/>
      <c r="D190" s="324"/>
      <c r="E190" s="324"/>
      <c r="F190" s="324"/>
      <c r="G190" s="324"/>
      <c r="H190" s="324"/>
      <c r="I190" s="324"/>
      <c r="J190" s="324"/>
    </row>
    <row r="191" spans="3:10">
      <c r="C191" s="324"/>
      <c r="D191" s="324"/>
      <c r="E191" s="324"/>
      <c r="F191" s="324"/>
      <c r="G191" s="324"/>
      <c r="H191" s="324"/>
      <c r="I191" s="324"/>
      <c r="J191" s="324"/>
    </row>
    <row r="192" spans="3:10">
      <c r="C192" s="324"/>
      <c r="D192" s="324"/>
      <c r="E192" s="324"/>
      <c r="F192" s="324"/>
      <c r="G192" s="324"/>
      <c r="H192" s="324"/>
      <c r="I192" s="324"/>
      <c r="J192" s="324"/>
    </row>
    <row r="193" spans="3:10">
      <c r="C193" s="324"/>
      <c r="D193" s="324"/>
      <c r="E193" s="324"/>
      <c r="F193" s="324"/>
      <c r="G193" s="324"/>
      <c r="H193" s="324"/>
      <c r="I193" s="324"/>
      <c r="J193" s="324"/>
    </row>
    <row r="194" spans="3:10">
      <c r="C194" s="324"/>
      <c r="D194" s="324"/>
      <c r="E194" s="324"/>
      <c r="F194" s="324"/>
      <c r="G194" s="324"/>
      <c r="H194" s="324"/>
      <c r="I194" s="324"/>
      <c r="J194" s="324"/>
    </row>
    <row r="195" spans="3:10">
      <c r="C195" s="324"/>
      <c r="D195" s="324"/>
      <c r="E195" s="324"/>
      <c r="F195" s="324"/>
      <c r="G195" s="324"/>
      <c r="H195" s="324"/>
      <c r="I195" s="324"/>
      <c r="J195" s="324"/>
    </row>
    <row r="196" spans="3:10">
      <c r="C196" s="324"/>
      <c r="D196" s="324"/>
      <c r="E196" s="324"/>
      <c r="F196" s="324"/>
      <c r="G196" s="324"/>
      <c r="H196" s="324"/>
      <c r="I196" s="324"/>
      <c r="J196" s="324"/>
    </row>
    <row r="197" spans="3:10">
      <c r="C197" s="324"/>
      <c r="D197" s="324"/>
      <c r="E197" s="324"/>
      <c r="F197" s="324"/>
      <c r="G197" s="324"/>
      <c r="H197" s="324"/>
      <c r="I197" s="324"/>
      <c r="J197" s="324"/>
    </row>
    <row r="198" spans="3:10">
      <c r="C198" s="324"/>
      <c r="D198" s="324"/>
      <c r="E198" s="324"/>
      <c r="F198" s="324"/>
      <c r="G198" s="324"/>
      <c r="H198" s="324"/>
      <c r="I198" s="324"/>
      <c r="J198" s="324"/>
    </row>
    <row r="199" spans="3:10">
      <c r="C199" s="324"/>
      <c r="D199" s="324"/>
      <c r="E199" s="324"/>
      <c r="F199" s="324"/>
      <c r="G199" s="324"/>
      <c r="H199" s="324"/>
      <c r="I199" s="324"/>
      <c r="J199" s="324"/>
    </row>
    <row r="200" spans="3:10">
      <c r="C200" s="324"/>
      <c r="D200" s="324"/>
      <c r="E200" s="324"/>
      <c r="F200" s="324"/>
      <c r="G200" s="324"/>
      <c r="H200" s="324"/>
      <c r="I200" s="324"/>
      <c r="J200" s="324"/>
    </row>
    <row r="201" spans="3:10">
      <c r="C201" s="324"/>
      <c r="D201" s="324"/>
      <c r="E201" s="324"/>
      <c r="F201" s="324"/>
      <c r="G201" s="324"/>
      <c r="H201" s="324"/>
      <c r="I201" s="324"/>
      <c r="J201" s="324"/>
    </row>
    <row r="202" spans="3:10">
      <c r="C202" s="324"/>
      <c r="D202" s="324"/>
      <c r="E202" s="324"/>
      <c r="F202" s="324"/>
      <c r="G202" s="324"/>
      <c r="H202" s="324"/>
      <c r="I202" s="324"/>
      <c r="J202" s="324"/>
    </row>
    <row r="203" spans="3:10">
      <c r="C203" s="324"/>
      <c r="D203" s="324"/>
      <c r="E203" s="324"/>
      <c r="F203" s="324"/>
      <c r="G203" s="324"/>
      <c r="H203" s="324"/>
      <c r="I203" s="324"/>
      <c r="J203" s="324"/>
    </row>
    <row r="204" spans="3:10">
      <c r="C204" s="324"/>
      <c r="D204" s="324"/>
      <c r="E204" s="324"/>
      <c r="F204" s="324"/>
      <c r="G204" s="324"/>
      <c r="H204" s="324"/>
      <c r="I204" s="324"/>
      <c r="J204" s="324"/>
    </row>
    <row r="205" spans="3:10">
      <c r="C205" s="324"/>
      <c r="D205" s="324"/>
      <c r="E205" s="324"/>
      <c r="F205" s="324"/>
      <c r="G205" s="324"/>
      <c r="H205" s="324"/>
      <c r="I205" s="324"/>
      <c r="J205" s="324"/>
    </row>
    <row r="206" spans="3:10">
      <c r="C206" s="324"/>
      <c r="D206" s="324"/>
      <c r="E206" s="324"/>
      <c r="F206" s="324"/>
      <c r="G206" s="324"/>
      <c r="H206" s="324"/>
      <c r="I206" s="324"/>
      <c r="J206" s="324"/>
    </row>
    <row r="207" spans="3:10">
      <c r="C207" s="324"/>
      <c r="D207" s="324"/>
      <c r="E207" s="324"/>
      <c r="F207" s="324"/>
      <c r="G207" s="324"/>
      <c r="H207" s="324"/>
      <c r="I207" s="324"/>
      <c r="J207" s="324"/>
    </row>
    <row r="208" spans="3:10">
      <c r="C208" s="324"/>
      <c r="D208" s="324"/>
      <c r="E208" s="324"/>
      <c r="F208" s="324"/>
      <c r="G208" s="324"/>
      <c r="H208" s="324"/>
      <c r="I208" s="324"/>
      <c r="J208" s="324"/>
    </row>
    <row r="209" spans="3:10">
      <c r="C209" s="324"/>
      <c r="D209" s="324"/>
      <c r="E209" s="324"/>
      <c r="F209" s="324"/>
      <c r="G209" s="324"/>
      <c r="H209" s="324"/>
      <c r="I209" s="324"/>
      <c r="J209" s="324"/>
    </row>
    <row r="210" spans="3:10">
      <c r="C210" s="324"/>
      <c r="D210" s="324"/>
      <c r="E210" s="324"/>
      <c r="F210" s="324"/>
      <c r="G210" s="324"/>
      <c r="H210" s="324"/>
      <c r="I210" s="324"/>
      <c r="J210" s="324"/>
    </row>
    <row r="211" spans="3:10">
      <c r="C211" s="324"/>
      <c r="D211" s="324"/>
      <c r="E211" s="324"/>
      <c r="F211" s="324"/>
      <c r="G211" s="324"/>
      <c r="H211" s="324"/>
      <c r="I211" s="324"/>
      <c r="J211" s="324"/>
    </row>
    <row r="212" spans="3:10">
      <c r="C212" s="324"/>
      <c r="D212" s="324"/>
      <c r="E212" s="324"/>
      <c r="F212" s="324"/>
      <c r="G212" s="324"/>
      <c r="H212" s="324"/>
      <c r="I212" s="324"/>
      <c r="J212" s="324"/>
    </row>
    <row r="213" spans="3:10">
      <c r="C213" s="324"/>
      <c r="D213" s="324"/>
      <c r="E213" s="324"/>
      <c r="F213" s="324"/>
      <c r="G213" s="324"/>
      <c r="H213" s="324"/>
      <c r="I213" s="324"/>
      <c r="J213" s="324"/>
    </row>
    <row r="214" spans="3:10">
      <c r="C214" s="324"/>
      <c r="D214" s="324"/>
      <c r="E214" s="324"/>
      <c r="F214" s="324"/>
      <c r="G214" s="324"/>
      <c r="H214" s="324"/>
      <c r="I214" s="324"/>
      <c r="J214" s="324"/>
    </row>
    <row r="215" spans="3:10">
      <c r="C215" s="324"/>
      <c r="D215" s="324"/>
      <c r="E215" s="324"/>
      <c r="F215" s="324"/>
      <c r="G215" s="324"/>
      <c r="H215" s="324"/>
      <c r="I215" s="324"/>
      <c r="J215" s="324"/>
    </row>
    <row r="216" spans="3:10">
      <c r="C216" s="324"/>
      <c r="D216" s="324"/>
      <c r="E216" s="324"/>
      <c r="F216" s="324"/>
      <c r="G216" s="324"/>
      <c r="H216" s="324"/>
      <c r="I216" s="324"/>
      <c r="J216" s="324"/>
    </row>
    <row r="217" spans="3:10">
      <c r="C217" s="324"/>
      <c r="D217" s="324"/>
      <c r="E217" s="324"/>
      <c r="F217" s="324"/>
      <c r="G217" s="324"/>
      <c r="H217" s="324"/>
      <c r="I217" s="324"/>
      <c r="J217" s="324"/>
    </row>
    <row r="218" spans="3:10">
      <c r="C218" s="324"/>
      <c r="D218" s="324"/>
      <c r="E218" s="324"/>
      <c r="F218" s="324"/>
      <c r="G218" s="324"/>
      <c r="H218" s="324"/>
      <c r="I218" s="324"/>
      <c r="J218" s="324"/>
    </row>
    <row r="219" spans="3:10">
      <c r="C219" s="324"/>
      <c r="D219" s="324"/>
      <c r="E219" s="324"/>
      <c r="F219" s="324"/>
      <c r="G219" s="324"/>
      <c r="H219" s="324"/>
      <c r="I219" s="324"/>
      <c r="J219" s="324"/>
    </row>
    <row r="220" spans="3:10">
      <c r="C220" s="324"/>
      <c r="D220" s="324"/>
      <c r="E220" s="324"/>
      <c r="F220" s="324"/>
      <c r="G220" s="324"/>
      <c r="H220" s="324"/>
      <c r="I220" s="324"/>
      <c r="J220" s="324"/>
    </row>
    <row r="221" spans="3:10">
      <c r="C221" s="324"/>
      <c r="D221" s="324"/>
      <c r="E221" s="324"/>
      <c r="F221" s="324"/>
      <c r="G221" s="324"/>
      <c r="H221" s="324"/>
      <c r="I221" s="324"/>
      <c r="J221" s="324"/>
    </row>
    <row r="222" spans="3:10">
      <c r="C222" s="324"/>
      <c r="D222" s="324"/>
      <c r="E222" s="324"/>
      <c r="F222" s="324"/>
      <c r="G222" s="324"/>
      <c r="H222" s="324"/>
      <c r="I222" s="324"/>
      <c r="J222" s="324"/>
    </row>
    <row r="223" spans="3:10">
      <c r="C223" s="324"/>
      <c r="D223" s="324"/>
      <c r="E223" s="324"/>
      <c r="F223" s="324"/>
      <c r="G223" s="324"/>
      <c r="H223" s="324"/>
      <c r="I223" s="324"/>
      <c r="J223" s="324"/>
    </row>
    <row r="224" spans="3:10">
      <c r="C224" s="324"/>
      <c r="D224" s="324"/>
      <c r="E224" s="324"/>
      <c r="F224" s="324"/>
      <c r="G224" s="324"/>
      <c r="H224" s="324"/>
      <c r="I224" s="324"/>
      <c r="J224" s="324"/>
    </row>
    <row r="225" spans="3:10">
      <c r="C225" s="324"/>
      <c r="D225" s="324"/>
      <c r="E225" s="324"/>
      <c r="F225" s="324"/>
      <c r="G225" s="324"/>
      <c r="H225" s="324"/>
      <c r="I225" s="324"/>
      <c r="J225" s="324"/>
    </row>
    <row r="226" spans="3:10">
      <c r="C226" s="324"/>
      <c r="D226" s="324"/>
      <c r="E226" s="324"/>
      <c r="F226" s="324"/>
      <c r="G226" s="324"/>
      <c r="H226" s="324"/>
      <c r="I226" s="324"/>
      <c r="J226" s="324"/>
    </row>
    <row r="227" spans="3:10">
      <c r="C227" s="324"/>
      <c r="D227" s="324"/>
      <c r="E227" s="324"/>
      <c r="F227" s="324"/>
      <c r="G227" s="324"/>
      <c r="H227" s="324"/>
      <c r="I227" s="324"/>
      <c r="J227" s="324"/>
    </row>
    <row r="228" spans="3:10">
      <c r="C228" s="324"/>
      <c r="D228" s="324"/>
      <c r="E228" s="324"/>
      <c r="F228" s="324"/>
      <c r="G228" s="324"/>
      <c r="H228" s="324"/>
      <c r="I228" s="324"/>
      <c r="J228" s="324"/>
    </row>
    <row r="229" spans="3:10">
      <c r="C229" s="324"/>
      <c r="D229" s="324"/>
      <c r="E229" s="324"/>
      <c r="F229" s="324"/>
      <c r="G229" s="324"/>
      <c r="H229" s="324"/>
      <c r="I229" s="324"/>
      <c r="J229" s="324"/>
    </row>
    <row r="230" spans="3:10">
      <c r="C230" s="324"/>
      <c r="D230" s="324"/>
      <c r="E230" s="324"/>
      <c r="F230" s="324"/>
      <c r="G230" s="324"/>
      <c r="H230" s="324"/>
      <c r="I230" s="324"/>
      <c r="J230" s="324"/>
    </row>
    <row r="231" spans="3:10">
      <c r="C231" s="324"/>
      <c r="D231" s="324"/>
      <c r="E231" s="324"/>
      <c r="F231" s="324"/>
      <c r="G231" s="324"/>
      <c r="H231" s="324"/>
      <c r="I231" s="324"/>
      <c r="J231" s="324"/>
    </row>
    <row r="232" spans="3:10">
      <c r="C232" s="324"/>
      <c r="D232" s="324"/>
      <c r="E232" s="324"/>
      <c r="F232" s="324"/>
      <c r="G232" s="324"/>
      <c r="H232" s="324"/>
      <c r="I232" s="324"/>
      <c r="J232" s="324"/>
    </row>
    <row r="233" spans="3:10">
      <c r="C233" s="324"/>
      <c r="D233" s="324"/>
      <c r="E233" s="324"/>
      <c r="F233" s="324"/>
      <c r="G233" s="324"/>
      <c r="H233" s="324"/>
      <c r="I233" s="324"/>
      <c r="J233" s="324"/>
    </row>
    <row r="234" spans="3:10">
      <c r="C234" s="324"/>
      <c r="D234" s="324"/>
      <c r="E234" s="324"/>
      <c r="F234" s="324"/>
      <c r="G234" s="324"/>
      <c r="H234" s="324"/>
      <c r="I234" s="324"/>
      <c r="J234" s="324"/>
    </row>
    <row r="235" spans="3:10">
      <c r="C235" s="324"/>
      <c r="D235" s="324"/>
      <c r="E235" s="324"/>
      <c r="F235" s="324"/>
      <c r="G235" s="324"/>
      <c r="H235" s="324"/>
      <c r="I235" s="324"/>
      <c r="J235" s="324"/>
    </row>
    <row r="236" spans="3:10">
      <c r="C236" s="324"/>
      <c r="D236" s="324"/>
      <c r="E236" s="324"/>
      <c r="F236" s="324"/>
      <c r="G236" s="324"/>
      <c r="H236" s="324"/>
      <c r="I236" s="324"/>
      <c r="J236" s="324"/>
    </row>
    <row r="237" spans="3:10">
      <c r="C237" s="324"/>
      <c r="D237" s="324"/>
      <c r="E237" s="324"/>
      <c r="F237" s="324"/>
      <c r="G237" s="324"/>
      <c r="H237" s="324"/>
      <c r="I237" s="324"/>
      <c r="J237" s="324"/>
    </row>
    <row r="238" spans="3:10">
      <c r="C238" s="324"/>
      <c r="D238" s="324"/>
      <c r="E238" s="324"/>
      <c r="F238" s="324"/>
      <c r="G238" s="324"/>
      <c r="H238" s="324"/>
      <c r="I238" s="324"/>
      <c r="J238" s="324"/>
    </row>
    <row r="239" spans="3:10">
      <c r="C239" s="324"/>
      <c r="D239" s="324"/>
      <c r="E239" s="324"/>
      <c r="F239" s="324"/>
      <c r="G239" s="324"/>
      <c r="H239" s="324"/>
      <c r="I239" s="324"/>
      <c r="J239" s="324"/>
    </row>
    <row r="240" spans="3:10">
      <c r="C240" s="324"/>
      <c r="D240" s="324"/>
      <c r="E240" s="324"/>
      <c r="F240" s="324"/>
      <c r="G240" s="324"/>
      <c r="H240" s="324"/>
      <c r="I240" s="324"/>
      <c r="J240" s="324"/>
    </row>
    <row r="241" spans="3:10">
      <c r="C241" s="324"/>
      <c r="D241" s="324"/>
      <c r="E241" s="324"/>
      <c r="F241" s="324"/>
      <c r="G241" s="324"/>
      <c r="H241" s="324"/>
      <c r="I241" s="324"/>
      <c r="J241" s="324"/>
    </row>
    <row r="242" spans="3:10">
      <c r="C242" s="324"/>
      <c r="D242" s="324"/>
      <c r="E242" s="324"/>
      <c r="F242" s="324"/>
      <c r="G242" s="324"/>
      <c r="H242" s="324"/>
      <c r="I242" s="324"/>
      <c r="J242" s="324"/>
    </row>
    <row r="243" spans="3:10">
      <c r="C243" s="324"/>
      <c r="D243" s="324"/>
      <c r="E243" s="324"/>
      <c r="F243" s="324"/>
      <c r="G243" s="324"/>
      <c r="H243" s="324"/>
      <c r="I243" s="324"/>
      <c r="J243" s="324"/>
    </row>
    <row r="244" spans="3:10">
      <c r="C244" s="324"/>
      <c r="D244" s="324"/>
      <c r="E244" s="324"/>
      <c r="F244" s="324"/>
      <c r="G244" s="324"/>
      <c r="H244" s="324"/>
      <c r="I244" s="324"/>
      <c r="J244" s="324"/>
    </row>
    <row r="245" spans="3:10">
      <c r="C245" s="324"/>
      <c r="D245" s="324"/>
      <c r="E245" s="324"/>
      <c r="F245" s="324"/>
      <c r="G245" s="324"/>
      <c r="H245" s="324"/>
      <c r="I245" s="324"/>
      <c r="J245" s="324"/>
    </row>
    <row r="246" spans="3:10">
      <c r="C246" s="324"/>
      <c r="D246" s="324"/>
      <c r="E246" s="324"/>
      <c r="F246" s="324"/>
      <c r="G246" s="324"/>
      <c r="H246" s="324"/>
      <c r="I246" s="324"/>
      <c r="J246" s="324"/>
    </row>
    <row r="247" spans="3:10">
      <c r="C247" s="324"/>
      <c r="D247" s="324"/>
      <c r="E247" s="324"/>
      <c r="F247" s="324"/>
      <c r="G247" s="324"/>
      <c r="H247" s="324"/>
      <c r="I247" s="324"/>
      <c r="J247" s="324"/>
    </row>
    <row r="248" spans="3:10">
      <c r="C248" s="324"/>
      <c r="D248" s="324"/>
      <c r="E248" s="324"/>
      <c r="F248" s="324"/>
      <c r="G248" s="324"/>
      <c r="H248" s="324"/>
      <c r="I248" s="324"/>
      <c r="J248" s="324"/>
    </row>
    <row r="249" spans="3:10">
      <c r="C249" s="324"/>
      <c r="D249" s="324"/>
      <c r="E249" s="324"/>
      <c r="F249" s="324"/>
      <c r="G249" s="324"/>
      <c r="H249" s="324"/>
      <c r="I249" s="324"/>
      <c r="J249" s="324"/>
    </row>
    <row r="250" spans="3:10">
      <c r="C250" s="324"/>
      <c r="D250" s="324"/>
      <c r="E250" s="324"/>
      <c r="F250" s="324"/>
      <c r="G250" s="324"/>
      <c r="H250" s="324"/>
      <c r="I250" s="324"/>
      <c r="J250" s="324"/>
    </row>
    <row r="251" spans="3:10">
      <c r="C251" s="324"/>
      <c r="D251" s="324"/>
      <c r="E251" s="324"/>
      <c r="F251" s="324"/>
      <c r="G251" s="324"/>
      <c r="H251" s="324"/>
      <c r="I251" s="324"/>
      <c r="J251" s="324"/>
    </row>
    <row r="252" spans="3:10">
      <c r="C252" s="324"/>
      <c r="D252" s="324"/>
      <c r="E252" s="324"/>
      <c r="F252" s="324"/>
      <c r="G252" s="324"/>
      <c r="H252" s="324"/>
      <c r="I252" s="324"/>
      <c r="J252" s="324"/>
    </row>
    <row r="253" spans="3:10">
      <c r="C253" s="324"/>
      <c r="D253" s="324"/>
      <c r="E253" s="324"/>
      <c r="F253" s="324"/>
      <c r="G253" s="324"/>
      <c r="H253" s="324"/>
      <c r="I253" s="324"/>
      <c r="J253" s="324"/>
    </row>
    <row r="254" spans="3:10">
      <c r="C254" s="324"/>
      <c r="D254" s="324"/>
      <c r="E254" s="324"/>
      <c r="F254" s="324"/>
      <c r="G254" s="324"/>
      <c r="H254" s="324"/>
      <c r="I254" s="324"/>
      <c r="J254" s="324"/>
    </row>
    <row r="255" spans="3:10">
      <c r="C255" s="324"/>
      <c r="D255" s="324"/>
      <c r="E255" s="324"/>
      <c r="F255" s="324"/>
      <c r="G255" s="324"/>
      <c r="H255" s="324"/>
      <c r="I255" s="324"/>
      <c r="J255" s="324"/>
    </row>
    <row r="256" spans="3:10">
      <c r="C256" s="324"/>
      <c r="D256" s="324"/>
      <c r="E256" s="324"/>
      <c r="F256" s="324"/>
      <c r="G256" s="324"/>
      <c r="H256" s="324"/>
      <c r="I256" s="324"/>
      <c r="J256" s="324"/>
    </row>
    <row r="257" spans="3:10">
      <c r="C257" s="324"/>
      <c r="D257" s="324"/>
      <c r="E257" s="324"/>
      <c r="F257" s="324"/>
      <c r="G257" s="324"/>
      <c r="H257" s="324"/>
      <c r="I257" s="324"/>
      <c r="J257" s="324"/>
    </row>
    <row r="258" spans="3:10">
      <c r="C258" s="324"/>
      <c r="D258" s="324"/>
      <c r="E258" s="324"/>
      <c r="F258" s="324"/>
      <c r="G258" s="324"/>
      <c r="H258" s="324"/>
      <c r="I258" s="324"/>
      <c r="J258" s="324"/>
    </row>
    <row r="259" spans="3:10">
      <c r="C259" s="324"/>
      <c r="D259" s="324"/>
      <c r="E259" s="324"/>
      <c r="F259" s="324"/>
      <c r="G259" s="324"/>
      <c r="H259" s="324"/>
      <c r="I259" s="324"/>
      <c r="J259" s="324"/>
    </row>
    <row r="260" spans="3:10">
      <c r="C260" s="324"/>
      <c r="D260" s="324"/>
      <c r="E260" s="324"/>
      <c r="F260" s="324"/>
      <c r="G260" s="324"/>
      <c r="H260" s="324"/>
      <c r="I260" s="324"/>
      <c r="J260" s="324"/>
    </row>
    <row r="261" spans="3:10">
      <c r="C261" s="324"/>
      <c r="D261" s="324"/>
      <c r="E261" s="324"/>
      <c r="F261" s="324"/>
      <c r="G261" s="324"/>
      <c r="H261" s="324"/>
      <c r="I261" s="324"/>
      <c r="J261" s="324"/>
    </row>
    <row r="262" spans="3:10">
      <c r="C262" s="324"/>
      <c r="D262" s="324"/>
      <c r="E262" s="324"/>
      <c r="F262" s="324"/>
      <c r="G262" s="324"/>
      <c r="H262" s="324"/>
      <c r="I262" s="324"/>
      <c r="J262" s="324"/>
    </row>
    <row r="263" spans="3:10">
      <c r="C263" s="324"/>
      <c r="D263" s="324"/>
      <c r="E263" s="324"/>
      <c r="F263" s="324"/>
      <c r="G263" s="324"/>
      <c r="H263" s="324"/>
      <c r="I263" s="324"/>
      <c r="J263" s="324"/>
    </row>
    <row r="264" spans="3:10">
      <c r="C264" s="324"/>
      <c r="D264" s="324"/>
      <c r="E264" s="324"/>
      <c r="F264" s="324"/>
      <c r="G264" s="324"/>
      <c r="H264" s="324"/>
      <c r="I264" s="324"/>
      <c r="J264" s="324"/>
    </row>
    <row r="265" spans="3:10">
      <c r="C265" s="324"/>
      <c r="D265" s="324"/>
      <c r="E265" s="324"/>
      <c r="F265" s="324"/>
      <c r="G265" s="324"/>
      <c r="H265" s="324"/>
      <c r="I265" s="324"/>
      <c r="J265" s="324"/>
    </row>
    <row r="266" spans="3:10">
      <c r="C266" s="324"/>
      <c r="D266" s="324"/>
      <c r="E266" s="324"/>
      <c r="F266" s="324"/>
      <c r="G266" s="324"/>
      <c r="H266" s="324"/>
      <c r="I266" s="324"/>
      <c r="J266" s="324"/>
    </row>
    <row r="267" spans="3:10">
      <c r="C267" s="324"/>
      <c r="D267" s="324"/>
      <c r="E267" s="324"/>
      <c r="F267" s="324"/>
      <c r="G267" s="324"/>
      <c r="H267" s="324"/>
      <c r="I267" s="324"/>
      <c r="J267" s="324"/>
    </row>
    <row r="268" spans="3:10">
      <c r="C268" s="324"/>
      <c r="D268" s="324"/>
      <c r="E268" s="324"/>
      <c r="F268" s="324"/>
      <c r="G268" s="324"/>
      <c r="H268" s="324"/>
      <c r="I268" s="324"/>
      <c r="J268" s="324"/>
    </row>
    <row r="269" spans="3:10">
      <c r="C269" s="324"/>
      <c r="D269" s="324"/>
      <c r="E269" s="324"/>
      <c r="F269" s="324"/>
      <c r="G269" s="324"/>
      <c r="H269" s="324"/>
      <c r="I269" s="324"/>
      <c r="J269" s="324"/>
    </row>
    <row r="270" spans="3:10">
      <c r="C270" s="324"/>
      <c r="D270" s="324"/>
      <c r="E270" s="324"/>
      <c r="F270" s="324"/>
      <c r="G270" s="324"/>
      <c r="H270" s="324"/>
      <c r="I270" s="324"/>
      <c r="J270" s="324"/>
    </row>
    <row r="271" spans="3:10">
      <c r="C271" s="324"/>
      <c r="D271" s="324"/>
      <c r="E271" s="324"/>
      <c r="F271" s="324"/>
      <c r="G271" s="324"/>
      <c r="H271" s="324"/>
      <c r="I271" s="324"/>
      <c r="J271" s="324"/>
    </row>
    <row r="272" spans="3:10">
      <c r="C272" s="324"/>
      <c r="D272" s="324"/>
      <c r="E272" s="324"/>
      <c r="F272" s="324"/>
      <c r="G272" s="324"/>
      <c r="H272" s="324"/>
      <c r="I272" s="324"/>
      <c r="J272" s="324"/>
    </row>
    <row r="273" spans="3:10">
      <c r="C273" s="324"/>
      <c r="D273" s="324"/>
      <c r="E273" s="324"/>
      <c r="F273" s="324"/>
      <c r="G273" s="324"/>
      <c r="H273" s="324"/>
      <c r="I273" s="324"/>
      <c r="J273" s="324"/>
    </row>
    <row r="274" spans="3:10">
      <c r="C274" s="324"/>
      <c r="D274" s="324"/>
      <c r="E274" s="324"/>
      <c r="F274" s="324"/>
      <c r="G274" s="324"/>
      <c r="H274" s="324"/>
      <c r="I274" s="324"/>
      <c r="J274" s="324"/>
    </row>
    <row r="275" spans="3:10">
      <c r="C275" s="324"/>
      <c r="D275" s="324"/>
      <c r="E275" s="324"/>
      <c r="F275" s="324"/>
      <c r="G275" s="324"/>
      <c r="H275" s="324"/>
      <c r="I275" s="324"/>
      <c r="J275" s="324"/>
    </row>
    <row r="276" spans="3:10">
      <c r="C276" s="324"/>
      <c r="D276" s="324"/>
      <c r="E276" s="324"/>
      <c r="F276" s="324"/>
      <c r="G276" s="324"/>
      <c r="H276" s="324"/>
      <c r="I276" s="324"/>
      <c r="J276" s="324"/>
    </row>
    <row r="277" spans="3:10">
      <c r="C277" s="324"/>
      <c r="D277" s="324"/>
      <c r="E277" s="324"/>
      <c r="F277" s="324"/>
      <c r="G277" s="324"/>
      <c r="H277" s="324"/>
      <c r="I277" s="324"/>
      <c r="J277" s="324"/>
    </row>
    <row r="278" spans="3:10">
      <c r="C278" s="324"/>
      <c r="D278" s="324"/>
      <c r="E278" s="324"/>
      <c r="F278" s="324"/>
      <c r="G278" s="324"/>
      <c r="H278" s="324"/>
      <c r="I278" s="324"/>
      <c r="J278" s="324"/>
    </row>
    <row r="279" spans="3:10">
      <c r="C279" s="324"/>
      <c r="D279" s="324"/>
      <c r="E279" s="324"/>
      <c r="F279" s="324"/>
      <c r="G279" s="324"/>
      <c r="H279" s="324"/>
      <c r="I279" s="324"/>
      <c r="J279" s="324"/>
    </row>
    <row r="280" spans="3:10">
      <c r="C280" s="324"/>
      <c r="D280" s="324"/>
      <c r="E280" s="324"/>
      <c r="F280" s="324"/>
      <c r="G280" s="324"/>
      <c r="H280" s="324"/>
      <c r="I280" s="324"/>
      <c r="J280" s="324"/>
    </row>
    <row r="281" spans="3:10">
      <c r="C281" s="324"/>
      <c r="D281" s="324"/>
      <c r="E281" s="324"/>
      <c r="F281" s="324"/>
      <c r="G281" s="324"/>
      <c r="H281" s="324"/>
      <c r="I281" s="324"/>
      <c r="J281" s="324"/>
    </row>
    <row r="282" spans="3:10">
      <c r="C282" s="324"/>
      <c r="D282" s="324"/>
      <c r="E282" s="324"/>
      <c r="F282" s="324"/>
      <c r="G282" s="324"/>
      <c r="H282" s="324"/>
      <c r="I282" s="324"/>
      <c r="J282" s="324"/>
    </row>
    <row r="283" spans="3:10">
      <c r="C283" s="324"/>
      <c r="D283" s="324"/>
      <c r="E283" s="324"/>
      <c r="F283" s="324"/>
      <c r="G283" s="324"/>
      <c r="H283" s="324"/>
      <c r="I283" s="324"/>
      <c r="J283" s="324"/>
    </row>
    <row r="284" spans="3:10">
      <c r="C284" s="324"/>
      <c r="D284" s="324"/>
      <c r="E284" s="324"/>
      <c r="F284" s="324"/>
      <c r="G284" s="324"/>
      <c r="H284" s="324"/>
      <c r="I284" s="324"/>
      <c r="J284" s="324"/>
    </row>
    <row r="285" spans="3:10">
      <c r="C285" s="324"/>
      <c r="D285" s="324"/>
      <c r="E285" s="324"/>
      <c r="F285" s="324"/>
      <c r="G285" s="324"/>
      <c r="H285" s="324"/>
      <c r="I285" s="324"/>
      <c r="J285" s="324"/>
    </row>
    <row r="286" spans="3:10">
      <c r="C286" s="324"/>
      <c r="D286" s="324"/>
      <c r="E286" s="324"/>
      <c r="F286" s="324"/>
      <c r="G286" s="324"/>
      <c r="H286" s="324"/>
      <c r="I286" s="324"/>
      <c r="J286" s="324"/>
    </row>
    <row r="287" spans="3:10">
      <c r="C287" s="324"/>
      <c r="D287" s="324"/>
      <c r="E287" s="324"/>
      <c r="F287" s="324"/>
      <c r="G287" s="324"/>
      <c r="H287" s="324"/>
      <c r="I287" s="324"/>
      <c r="J287" s="324"/>
    </row>
    <row r="288" spans="3:10">
      <c r="C288" s="324"/>
      <c r="D288" s="324"/>
      <c r="E288" s="324"/>
      <c r="F288" s="324"/>
      <c r="G288" s="324"/>
      <c r="H288" s="324"/>
      <c r="I288" s="324"/>
      <c r="J288" s="324"/>
    </row>
    <row r="289" spans="3:10">
      <c r="C289" s="324"/>
      <c r="D289" s="324"/>
      <c r="E289" s="324"/>
      <c r="F289" s="324"/>
      <c r="G289" s="324"/>
      <c r="H289" s="324"/>
      <c r="I289" s="324"/>
      <c r="J289" s="324"/>
    </row>
    <row r="290" spans="3:10">
      <c r="C290" s="324"/>
      <c r="D290" s="324"/>
      <c r="E290" s="324"/>
      <c r="F290" s="324"/>
      <c r="G290" s="324"/>
      <c r="H290" s="324"/>
      <c r="I290" s="324"/>
      <c r="J290" s="324"/>
    </row>
    <row r="291" spans="3:10">
      <c r="C291" s="324"/>
      <c r="D291" s="324"/>
      <c r="E291" s="324"/>
      <c r="F291" s="324"/>
      <c r="G291" s="324"/>
      <c r="H291" s="324"/>
      <c r="I291" s="324"/>
      <c r="J291" s="324"/>
    </row>
    <row r="292" spans="3:10">
      <c r="C292" s="324"/>
      <c r="D292" s="324"/>
      <c r="E292" s="324"/>
      <c r="F292" s="324"/>
      <c r="G292" s="324"/>
      <c r="H292" s="324"/>
      <c r="I292" s="324"/>
      <c r="J292" s="324"/>
    </row>
    <row r="293" spans="3:10">
      <c r="C293" s="324"/>
      <c r="D293" s="324"/>
      <c r="E293" s="324"/>
      <c r="F293" s="324"/>
      <c r="G293" s="324"/>
      <c r="H293" s="324"/>
      <c r="I293" s="324"/>
      <c r="J293" s="324"/>
    </row>
    <row r="294" spans="3:10">
      <c r="C294" s="324"/>
      <c r="D294" s="324"/>
      <c r="E294" s="324"/>
      <c r="F294" s="324"/>
      <c r="G294" s="324"/>
      <c r="H294" s="324"/>
      <c r="I294" s="324"/>
      <c r="J294" s="324"/>
    </row>
    <row r="295" spans="3:10">
      <c r="C295" s="324"/>
      <c r="D295" s="324"/>
      <c r="E295" s="324"/>
      <c r="F295" s="324"/>
      <c r="G295" s="324"/>
      <c r="H295" s="324"/>
      <c r="I295" s="324"/>
      <c r="J295" s="324"/>
    </row>
    <row r="296" spans="3:10">
      <c r="C296" s="324"/>
      <c r="D296" s="324"/>
      <c r="E296" s="324"/>
      <c r="F296" s="324"/>
      <c r="G296" s="324"/>
      <c r="H296" s="324"/>
      <c r="I296" s="324"/>
      <c r="J296" s="324"/>
    </row>
    <row r="297" spans="3:10">
      <c r="C297" s="324"/>
      <c r="D297" s="324"/>
      <c r="E297" s="324"/>
      <c r="F297" s="324"/>
      <c r="G297" s="324"/>
      <c r="H297" s="324"/>
      <c r="I297" s="324"/>
      <c r="J297" s="324"/>
    </row>
    <row r="298" spans="3:10">
      <c r="C298" s="324"/>
      <c r="D298" s="324"/>
      <c r="E298" s="324"/>
      <c r="F298" s="324"/>
      <c r="G298" s="324"/>
      <c r="H298" s="324"/>
      <c r="I298" s="324"/>
      <c r="J298" s="324"/>
    </row>
    <row r="299" spans="3:10">
      <c r="C299" s="324"/>
      <c r="D299" s="324"/>
      <c r="E299" s="324"/>
      <c r="F299" s="324"/>
      <c r="G299" s="324"/>
      <c r="H299" s="324"/>
      <c r="I299" s="324"/>
      <c r="J299" s="324"/>
    </row>
    <row r="300" spans="3:10">
      <c r="C300" s="324"/>
      <c r="D300" s="324"/>
      <c r="E300" s="324"/>
      <c r="F300" s="324"/>
      <c r="G300" s="324"/>
      <c r="H300" s="324"/>
      <c r="I300" s="324"/>
      <c r="J300" s="324"/>
    </row>
    <row r="301" spans="3:10">
      <c r="C301" s="324"/>
      <c r="D301" s="324"/>
      <c r="E301" s="324"/>
      <c r="F301" s="324"/>
      <c r="G301" s="324"/>
      <c r="H301" s="324"/>
      <c r="I301" s="324"/>
      <c r="J301" s="324"/>
    </row>
    <row r="302" spans="3:10">
      <c r="C302" s="324"/>
      <c r="D302" s="324"/>
      <c r="E302" s="324"/>
      <c r="F302" s="324"/>
      <c r="G302" s="324"/>
      <c r="H302" s="324"/>
      <c r="I302" s="324"/>
      <c r="J302" s="324"/>
    </row>
    <row r="303" spans="3:10">
      <c r="C303" s="324"/>
      <c r="D303" s="324"/>
      <c r="E303" s="324"/>
      <c r="F303" s="324"/>
      <c r="G303" s="324"/>
      <c r="H303" s="324"/>
      <c r="I303" s="324"/>
      <c r="J303" s="324"/>
    </row>
    <row r="304" spans="3:10">
      <c r="C304" s="324"/>
      <c r="D304" s="324"/>
      <c r="E304" s="324"/>
      <c r="F304" s="324"/>
      <c r="G304" s="324"/>
      <c r="H304" s="324"/>
      <c r="I304" s="324"/>
      <c r="J304" s="324"/>
    </row>
    <row r="305" spans="3:10">
      <c r="C305" s="324"/>
      <c r="D305" s="324"/>
      <c r="E305" s="324"/>
      <c r="F305" s="324"/>
      <c r="G305" s="324"/>
      <c r="H305" s="324"/>
      <c r="I305" s="324"/>
      <c r="J305" s="324"/>
    </row>
    <row r="306" spans="3:10">
      <c r="C306" s="324"/>
      <c r="D306" s="324"/>
      <c r="E306" s="324"/>
      <c r="F306" s="324"/>
      <c r="G306" s="324"/>
      <c r="H306" s="324"/>
      <c r="I306" s="324"/>
      <c r="J306" s="324"/>
    </row>
    <row r="307" spans="3:10">
      <c r="C307" s="324"/>
      <c r="D307" s="324"/>
      <c r="E307" s="324"/>
      <c r="F307" s="324"/>
      <c r="G307" s="324"/>
      <c r="H307" s="324"/>
      <c r="I307" s="324"/>
      <c r="J307" s="324"/>
    </row>
    <row r="308" spans="3:10">
      <c r="C308" s="324"/>
      <c r="D308" s="324"/>
      <c r="E308" s="324"/>
      <c r="F308" s="324"/>
      <c r="G308" s="324"/>
      <c r="H308" s="324"/>
      <c r="I308" s="324"/>
      <c r="J308" s="324"/>
    </row>
    <row r="309" spans="3:10">
      <c r="C309" s="324"/>
      <c r="D309" s="324"/>
      <c r="E309" s="324"/>
      <c r="F309" s="324"/>
      <c r="G309" s="324"/>
      <c r="H309" s="324"/>
      <c r="I309" s="324"/>
      <c r="J309" s="324"/>
    </row>
    <row r="310" spans="3:10">
      <c r="C310" s="324"/>
      <c r="D310" s="324"/>
      <c r="E310" s="324"/>
      <c r="F310" s="324"/>
      <c r="G310" s="324"/>
      <c r="H310" s="324"/>
      <c r="I310" s="324"/>
      <c r="J310" s="324"/>
    </row>
    <row r="311" spans="3:10">
      <c r="C311" s="324"/>
      <c r="D311" s="324"/>
      <c r="E311" s="324"/>
      <c r="F311" s="324"/>
      <c r="G311" s="324"/>
      <c r="H311" s="324"/>
      <c r="I311" s="324"/>
      <c r="J311" s="324"/>
    </row>
    <row r="312" spans="3:10">
      <c r="C312" s="324"/>
      <c r="D312" s="324"/>
      <c r="E312" s="324"/>
      <c r="F312" s="324"/>
      <c r="G312" s="324"/>
      <c r="H312" s="324"/>
      <c r="I312" s="324"/>
      <c r="J312" s="324"/>
    </row>
    <row r="313" spans="3:10">
      <c r="C313" s="324"/>
      <c r="D313" s="324"/>
      <c r="E313" s="324"/>
      <c r="F313" s="324"/>
      <c r="G313" s="324"/>
      <c r="H313" s="324"/>
      <c r="I313" s="324"/>
      <c r="J313" s="324"/>
    </row>
    <row r="314" spans="3:10">
      <c r="C314" s="324"/>
      <c r="D314" s="324"/>
      <c r="E314" s="324"/>
      <c r="F314" s="324"/>
      <c r="G314" s="324"/>
      <c r="H314" s="324"/>
      <c r="I314" s="324"/>
      <c r="J314" s="324"/>
    </row>
    <row r="315" spans="3:10">
      <c r="C315" s="324"/>
      <c r="D315" s="324"/>
      <c r="E315" s="324"/>
      <c r="F315" s="324"/>
      <c r="G315" s="324"/>
      <c r="H315" s="324"/>
      <c r="I315" s="324"/>
      <c r="J315" s="324"/>
    </row>
    <row r="316" spans="3:10">
      <c r="C316" s="324"/>
      <c r="D316" s="324"/>
      <c r="E316" s="324"/>
      <c r="F316" s="324"/>
      <c r="G316" s="324"/>
      <c r="H316" s="324"/>
      <c r="I316" s="324"/>
      <c r="J316" s="324"/>
    </row>
    <row r="317" spans="3:10">
      <c r="C317" s="324"/>
      <c r="D317" s="324"/>
      <c r="E317" s="324"/>
      <c r="F317" s="324"/>
      <c r="G317" s="324"/>
      <c r="H317" s="324"/>
      <c r="I317" s="324"/>
      <c r="J317" s="324"/>
    </row>
    <row r="318" spans="3:10">
      <c r="C318" s="324"/>
      <c r="D318" s="324"/>
      <c r="E318" s="324"/>
      <c r="F318" s="324"/>
      <c r="G318" s="324"/>
      <c r="H318" s="324"/>
      <c r="I318" s="324"/>
      <c r="J318" s="324"/>
    </row>
    <row r="319" spans="3:10">
      <c r="C319" s="324"/>
      <c r="D319" s="324"/>
      <c r="E319" s="324"/>
      <c r="F319" s="324"/>
      <c r="G319" s="324"/>
      <c r="H319" s="324"/>
      <c r="I319" s="324"/>
      <c r="J319" s="324"/>
    </row>
    <row r="320" spans="3:10">
      <c r="C320" s="324"/>
      <c r="D320" s="324"/>
      <c r="E320" s="324"/>
      <c r="F320" s="324"/>
      <c r="G320" s="324"/>
      <c r="H320" s="324"/>
      <c r="I320" s="324"/>
      <c r="J320" s="324"/>
    </row>
    <row r="321" spans="3:10">
      <c r="C321" s="324"/>
      <c r="D321" s="324"/>
      <c r="E321" s="324"/>
      <c r="F321" s="324"/>
      <c r="G321" s="324"/>
      <c r="H321" s="324"/>
      <c r="I321" s="324"/>
      <c r="J321" s="324"/>
    </row>
    <row r="322" spans="3:10">
      <c r="C322" s="324"/>
      <c r="D322" s="324"/>
      <c r="E322" s="324"/>
      <c r="F322" s="324"/>
      <c r="G322" s="324"/>
      <c r="H322" s="324"/>
      <c r="I322" s="324"/>
      <c r="J322" s="324"/>
    </row>
    <row r="323" spans="3:10">
      <c r="C323" s="324"/>
      <c r="D323" s="324"/>
      <c r="E323" s="324"/>
      <c r="F323" s="324"/>
      <c r="G323" s="324"/>
      <c r="H323" s="324"/>
      <c r="I323" s="324"/>
      <c r="J323" s="324"/>
    </row>
    <row r="324" spans="3:10">
      <c r="C324" s="324"/>
      <c r="D324" s="324"/>
      <c r="E324" s="324"/>
      <c r="F324" s="324"/>
      <c r="G324" s="324"/>
      <c r="H324" s="324"/>
      <c r="I324" s="324"/>
      <c r="J324" s="324"/>
    </row>
    <row r="325" spans="3:10">
      <c r="C325" s="324"/>
      <c r="D325" s="324"/>
      <c r="E325" s="324"/>
      <c r="F325" s="324"/>
      <c r="G325" s="324"/>
      <c r="H325" s="324"/>
      <c r="I325" s="324"/>
      <c r="J325" s="324"/>
    </row>
    <row r="326" spans="3:10">
      <c r="C326" s="324"/>
      <c r="D326" s="324"/>
      <c r="E326" s="324"/>
      <c r="F326" s="324"/>
      <c r="G326" s="324"/>
      <c r="H326" s="324"/>
      <c r="I326" s="324"/>
      <c r="J326" s="324"/>
    </row>
    <row r="327" spans="3:10">
      <c r="C327" s="324"/>
      <c r="D327" s="324"/>
      <c r="E327" s="324"/>
      <c r="F327" s="324"/>
      <c r="G327" s="324"/>
      <c r="H327" s="324"/>
      <c r="I327" s="324"/>
      <c r="J327" s="324"/>
    </row>
    <row r="328" spans="3:10">
      <c r="C328" s="324"/>
      <c r="D328" s="324"/>
      <c r="E328" s="324"/>
      <c r="F328" s="324"/>
      <c r="G328" s="324"/>
      <c r="H328" s="324"/>
      <c r="I328" s="324"/>
      <c r="J328" s="324"/>
    </row>
    <row r="329" spans="3:10">
      <c r="C329" s="324"/>
      <c r="D329" s="324"/>
      <c r="E329" s="324"/>
      <c r="F329" s="324"/>
      <c r="G329" s="324"/>
      <c r="H329" s="324"/>
      <c r="I329" s="324"/>
      <c r="J329" s="324"/>
    </row>
    <row r="330" spans="3:10">
      <c r="C330" s="324"/>
      <c r="D330" s="324"/>
      <c r="E330" s="324"/>
      <c r="F330" s="324"/>
      <c r="G330" s="324"/>
      <c r="H330" s="324"/>
      <c r="I330" s="324"/>
      <c r="J330" s="324"/>
    </row>
    <row r="331" spans="3:10">
      <c r="C331" s="324"/>
      <c r="D331" s="324"/>
      <c r="E331" s="324"/>
      <c r="F331" s="324"/>
      <c r="G331" s="324"/>
      <c r="H331" s="324"/>
      <c r="I331" s="324"/>
      <c r="J331" s="324"/>
    </row>
    <row r="332" spans="3:10">
      <c r="C332" s="324"/>
      <c r="D332" s="324"/>
      <c r="E332" s="324"/>
      <c r="F332" s="324"/>
      <c r="G332" s="324"/>
      <c r="H332" s="324"/>
      <c r="I332" s="324"/>
      <c r="J332" s="324"/>
    </row>
    <row r="333" spans="3:10">
      <c r="C333" s="324"/>
      <c r="D333" s="324"/>
      <c r="E333" s="324"/>
      <c r="F333" s="324"/>
      <c r="G333" s="324"/>
      <c r="H333" s="324"/>
      <c r="I333" s="324"/>
      <c r="J333" s="324"/>
    </row>
    <row r="334" spans="3:10">
      <c r="C334" s="324"/>
      <c r="D334" s="324"/>
      <c r="E334" s="324"/>
      <c r="F334" s="324"/>
      <c r="G334" s="324"/>
      <c r="H334" s="324"/>
      <c r="I334" s="324"/>
      <c r="J334" s="324"/>
    </row>
    <row r="335" spans="3:10">
      <c r="C335" s="324"/>
      <c r="D335" s="324"/>
      <c r="E335" s="324"/>
      <c r="F335" s="324"/>
      <c r="G335" s="324"/>
      <c r="H335" s="324"/>
      <c r="I335" s="324"/>
      <c r="J335" s="324"/>
    </row>
    <row r="336" spans="3:10">
      <c r="C336" s="324"/>
      <c r="D336" s="324"/>
      <c r="E336" s="324"/>
      <c r="F336" s="324"/>
      <c r="G336" s="324"/>
      <c r="H336" s="324"/>
      <c r="I336" s="324"/>
      <c r="J336" s="324"/>
    </row>
    <row r="337" spans="3:10">
      <c r="C337" s="324"/>
      <c r="D337" s="324"/>
      <c r="E337" s="324"/>
      <c r="F337" s="324"/>
      <c r="G337" s="324"/>
      <c r="H337" s="324"/>
      <c r="I337" s="324"/>
      <c r="J337" s="324"/>
    </row>
    <row r="338" spans="3:10">
      <c r="C338" s="324"/>
      <c r="D338" s="324"/>
      <c r="E338" s="324"/>
      <c r="F338" s="324"/>
      <c r="G338" s="324"/>
      <c r="H338" s="324"/>
      <c r="I338" s="324"/>
      <c r="J338" s="324"/>
    </row>
    <row r="339" spans="3:10">
      <c r="C339" s="324"/>
      <c r="D339" s="324"/>
      <c r="E339" s="324"/>
      <c r="F339" s="324"/>
      <c r="G339" s="324"/>
      <c r="H339" s="324"/>
      <c r="I339" s="324"/>
      <c r="J339" s="324"/>
    </row>
    <row r="340" spans="3:10">
      <c r="C340" s="324"/>
      <c r="D340" s="324"/>
      <c r="E340" s="324"/>
      <c r="F340" s="324"/>
      <c r="G340" s="324"/>
      <c r="H340" s="324"/>
      <c r="I340" s="324"/>
      <c r="J340" s="324"/>
    </row>
    <row r="341" spans="3:10">
      <c r="C341" s="324"/>
      <c r="D341" s="324"/>
      <c r="E341" s="324"/>
      <c r="F341" s="324"/>
      <c r="G341" s="324"/>
      <c r="H341" s="324"/>
      <c r="I341" s="324"/>
      <c r="J341" s="324"/>
    </row>
    <row r="342" spans="3:10">
      <c r="C342" s="324"/>
      <c r="D342" s="324"/>
      <c r="E342" s="324"/>
      <c r="F342" s="324"/>
      <c r="G342" s="324"/>
      <c r="H342" s="324"/>
      <c r="I342" s="324"/>
      <c r="J342" s="324"/>
    </row>
    <row r="343" spans="3:10">
      <c r="C343" s="324"/>
      <c r="D343" s="324"/>
      <c r="E343" s="324"/>
      <c r="F343" s="324"/>
      <c r="G343" s="324"/>
      <c r="H343" s="324"/>
      <c r="I343" s="324"/>
      <c r="J343" s="324"/>
    </row>
    <row r="344" spans="3:10">
      <c r="C344" s="324"/>
      <c r="D344" s="324"/>
      <c r="E344" s="324"/>
      <c r="F344" s="324"/>
      <c r="G344" s="324"/>
      <c r="H344" s="324"/>
      <c r="I344" s="324"/>
      <c r="J344" s="324"/>
    </row>
    <row r="345" spans="3:10">
      <c r="C345" s="324"/>
      <c r="D345" s="324"/>
      <c r="E345" s="324"/>
      <c r="F345" s="324"/>
      <c r="G345" s="324"/>
      <c r="H345" s="324"/>
      <c r="I345" s="324"/>
      <c r="J345" s="324"/>
    </row>
    <row r="346" spans="3:10">
      <c r="C346" s="324"/>
      <c r="D346" s="324"/>
      <c r="E346" s="324"/>
      <c r="F346" s="324"/>
      <c r="G346" s="324"/>
      <c r="H346" s="324"/>
      <c r="I346" s="324"/>
      <c r="J346" s="324"/>
    </row>
    <row r="347" spans="3:10">
      <c r="C347" s="324"/>
      <c r="D347" s="324"/>
      <c r="E347" s="324"/>
      <c r="F347" s="324"/>
      <c r="G347" s="324"/>
      <c r="H347" s="324"/>
      <c r="I347" s="324"/>
      <c r="J347" s="324"/>
    </row>
    <row r="348" spans="3:10">
      <c r="C348" s="324"/>
      <c r="D348" s="324"/>
      <c r="E348" s="324"/>
      <c r="F348" s="324"/>
      <c r="G348" s="324"/>
      <c r="H348" s="324"/>
      <c r="I348" s="324"/>
      <c r="J348" s="324"/>
    </row>
    <row r="349" spans="3:10">
      <c r="C349" s="324"/>
      <c r="D349" s="324"/>
      <c r="E349" s="324"/>
      <c r="F349" s="324"/>
      <c r="G349" s="324"/>
      <c r="H349" s="324"/>
      <c r="I349" s="324"/>
      <c r="J349" s="324"/>
    </row>
    <row r="350" spans="3:10">
      <c r="C350" s="324"/>
      <c r="D350" s="324"/>
      <c r="E350" s="324"/>
      <c r="F350" s="324"/>
      <c r="G350" s="324"/>
      <c r="H350" s="324"/>
      <c r="I350" s="324"/>
      <c r="J350" s="324"/>
    </row>
    <row r="351" spans="3:10">
      <c r="C351" s="324"/>
      <c r="D351" s="324"/>
      <c r="E351" s="324"/>
      <c r="F351" s="324"/>
      <c r="G351" s="324"/>
      <c r="H351" s="324"/>
      <c r="I351" s="324"/>
      <c r="J351" s="324"/>
    </row>
    <row r="352" spans="3:10">
      <c r="C352" s="324"/>
      <c r="D352" s="324"/>
      <c r="E352" s="324"/>
      <c r="F352" s="324"/>
      <c r="G352" s="324"/>
      <c r="H352" s="324"/>
      <c r="I352" s="324"/>
      <c r="J352" s="324"/>
    </row>
    <row r="353" spans="3:10">
      <c r="C353" s="324"/>
      <c r="D353" s="324"/>
      <c r="E353" s="324"/>
      <c r="F353" s="324"/>
      <c r="G353" s="324"/>
      <c r="H353" s="324"/>
      <c r="I353" s="324"/>
      <c r="J353" s="324"/>
    </row>
    <row r="354" spans="3:10">
      <c r="C354" s="324"/>
      <c r="D354" s="324"/>
      <c r="E354" s="324"/>
      <c r="F354" s="324"/>
      <c r="G354" s="324"/>
      <c r="H354" s="324"/>
      <c r="I354" s="324"/>
      <c r="J354" s="324"/>
    </row>
    <row r="355" spans="3:10">
      <c r="C355" s="324"/>
      <c r="D355" s="324"/>
      <c r="E355" s="324"/>
      <c r="F355" s="324"/>
      <c r="G355" s="324"/>
      <c r="H355" s="324"/>
      <c r="I355" s="324"/>
      <c r="J355" s="324"/>
    </row>
    <row r="356" spans="3:10">
      <c r="C356" s="324"/>
      <c r="D356" s="324"/>
      <c r="E356" s="324"/>
      <c r="F356" s="324"/>
      <c r="G356" s="324"/>
      <c r="H356" s="324"/>
      <c r="I356" s="324"/>
      <c r="J356" s="324"/>
    </row>
    <row r="357" spans="3:10">
      <c r="C357" s="324"/>
      <c r="D357" s="324"/>
      <c r="E357" s="324"/>
      <c r="F357" s="324"/>
      <c r="G357" s="324"/>
      <c r="H357" s="324"/>
      <c r="I357" s="324"/>
      <c r="J357" s="324"/>
    </row>
    <row r="358" spans="3:10">
      <c r="C358" s="324"/>
      <c r="D358" s="324"/>
      <c r="E358" s="324"/>
      <c r="F358" s="324"/>
      <c r="G358" s="324"/>
      <c r="H358" s="324"/>
      <c r="I358" s="324"/>
      <c r="J358" s="324"/>
    </row>
    <row r="359" spans="3:10">
      <c r="C359" s="324"/>
      <c r="D359" s="324"/>
      <c r="E359" s="324"/>
      <c r="F359" s="324"/>
      <c r="G359" s="324"/>
      <c r="H359" s="324"/>
      <c r="I359" s="324"/>
      <c r="J359" s="324"/>
    </row>
    <row r="360" spans="3:10">
      <c r="C360" s="324"/>
      <c r="D360" s="324"/>
      <c r="E360" s="324"/>
      <c r="F360" s="324"/>
      <c r="G360" s="324"/>
      <c r="H360" s="324"/>
      <c r="I360" s="324"/>
      <c r="J360" s="324"/>
    </row>
    <row r="361" spans="3:10">
      <c r="C361" s="324"/>
      <c r="D361" s="324"/>
      <c r="E361" s="324"/>
      <c r="F361" s="324"/>
      <c r="G361" s="324"/>
      <c r="H361" s="324"/>
      <c r="I361" s="324"/>
      <c r="J361" s="324"/>
    </row>
    <row r="362" spans="3:10">
      <c r="C362" s="324"/>
      <c r="D362" s="324"/>
      <c r="E362" s="324"/>
      <c r="F362" s="324"/>
      <c r="G362" s="324"/>
      <c r="H362" s="324"/>
      <c r="I362" s="324"/>
      <c r="J362" s="324"/>
    </row>
    <row r="363" spans="3:10">
      <c r="C363" s="324"/>
      <c r="D363" s="324"/>
      <c r="E363" s="324"/>
      <c r="F363" s="324"/>
      <c r="G363" s="324"/>
      <c r="H363" s="324"/>
      <c r="I363" s="324"/>
      <c r="J363" s="324"/>
    </row>
    <row r="364" spans="3:10">
      <c r="C364" s="324"/>
      <c r="D364" s="324"/>
      <c r="E364" s="324"/>
      <c r="F364" s="324"/>
      <c r="G364" s="324"/>
      <c r="H364" s="324"/>
      <c r="I364" s="324"/>
      <c r="J364" s="324"/>
    </row>
    <row r="365" spans="3:10">
      <c r="C365" s="324"/>
      <c r="D365" s="324"/>
      <c r="E365" s="324"/>
      <c r="F365" s="324"/>
      <c r="G365" s="324"/>
      <c r="H365" s="324"/>
      <c r="I365" s="324"/>
      <c r="J365" s="324"/>
    </row>
    <row r="366" spans="3:10">
      <c r="C366" s="324"/>
      <c r="D366" s="324"/>
      <c r="E366" s="324"/>
      <c r="F366" s="324"/>
      <c r="G366" s="324"/>
      <c r="H366" s="324"/>
      <c r="I366" s="324"/>
      <c r="J366" s="324"/>
    </row>
    <row r="367" spans="3:10">
      <c r="C367" s="324"/>
      <c r="D367" s="324"/>
      <c r="E367" s="324"/>
      <c r="F367" s="324"/>
      <c r="G367" s="324"/>
      <c r="H367" s="324"/>
      <c r="I367" s="324"/>
      <c r="J367" s="324"/>
    </row>
    <row r="368" spans="3:10">
      <c r="C368" s="324"/>
      <c r="D368" s="324"/>
      <c r="E368" s="324"/>
      <c r="F368" s="324"/>
      <c r="G368" s="324"/>
      <c r="H368" s="324"/>
      <c r="I368" s="324"/>
      <c r="J368" s="324"/>
    </row>
    <row r="369" spans="3:10">
      <c r="C369" s="324"/>
      <c r="D369" s="324"/>
      <c r="E369" s="324"/>
      <c r="F369" s="324"/>
      <c r="G369" s="324"/>
      <c r="H369" s="324"/>
      <c r="I369" s="324"/>
      <c r="J369" s="324"/>
    </row>
    <row r="370" spans="3:10">
      <c r="C370" s="324"/>
      <c r="D370" s="324"/>
      <c r="E370" s="324"/>
      <c r="F370" s="324"/>
      <c r="G370" s="324"/>
      <c r="H370" s="324"/>
      <c r="I370" s="324"/>
      <c r="J370" s="324"/>
    </row>
    <row r="371" spans="3:10">
      <c r="C371" s="324"/>
      <c r="D371" s="324"/>
      <c r="E371" s="324"/>
      <c r="F371" s="324"/>
      <c r="G371" s="324"/>
      <c r="H371" s="324"/>
      <c r="I371" s="324"/>
      <c r="J371" s="324"/>
    </row>
    <row r="372" spans="3:10">
      <c r="C372" s="324"/>
      <c r="D372" s="324"/>
      <c r="E372" s="324"/>
      <c r="F372" s="324"/>
      <c r="G372" s="324"/>
      <c r="H372" s="324"/>
      <c r="I372" s="324"/>
      <c r="J372" s="324"/>
    </row>
    <row r="373" spans="3:10">
      <c r="C373" s="324"/>
      <c r="D373" s="324"/>
      <c r="E373" s="324"/>
      <c r="F373" s="324"/>
      <c r="G373" s="324"/>
      <c r="H373" s="324"/>
      <c r="I373" s="324"/>
      <c r="J373" s="324"/>
    </row>
    <row r="374" spans="3:10">
      <c r="C374" s="324"/>
      <c r="D374" s="324"/>
      <c r="E374" s="324"/>
      <c r="F374" s="324"/>
      <c r="G374" s="324"/>
      <c r="H374" s="324"/>
      <c r="I374" s="324"/>
      <c r="J374" s="324"/>
    </row>
    <row r="375" spans="3:10">
      <c r="C375" s="324"/>
      <c r="D375" s="324"/>
      <c r="E375" s="324"/>
      <c r="F375" s="324"/>
      <c r="G375" s="324"/>
      <c r="H375" s="324"/>
      <c r="I375" s="324"/>
      <c r="J375" s="324"/>
    </row>
    <row r="376" spans="3:10">
      <c r="C376" s="324"/>
      <c r="D376" s="324"/>
      <c r="E376" s="324"/>
      <c r="F376" s="324"/>
      <c r="G376" s="324"/>
      <c r="H376" s="324"/>
      <c r="I376" s="324"/>
      <c r="J376" s="324"/>
    </row>
    <row r="377" spans="3:10">
      <c r="C377" s="324"/>
      <c r="D377" s="324"/>
      <c r="E377" s="324"/>
      <c r="F377" s="324"/>
      <c r="G377" s="324"/>
      <c r="H377" s="324"/>
      <c r="I377" s="324"/>
      <c r="J377" s="324"/>
    </row>
    <row r="378" spans="3:10">
      <c r="C378" s="324"/>
      <c r="D378" s="324"/>
      <c r="E378" s="324"/>
      <c r="F378" s="324"/>
      <c r="G378" s="324"/>
      <c r="H378" s="324"/>
      <c r="I378" s="324"/>
      <c r="J378" s="324"/>
    </row>
    <row r="379" spans="3:10">
      <c r="C379" s="324"/>
      <c r="D379" s="324"/>
      <c r="E379" s="324"/>
      <c r="F379" s="324"/>
      <c r="G379" s="324"/>
      <c r="H379" s="324"/>
      <c r="I379" s="324"/>
      <c r="J379" s="324"/>
    </row>
    <row r="380" spans="3:10">
      <c r="C380" s="324"/>
      <c r="D380" s="324"/>
      <c r="E380" s="324"/>
      <c r="F380" s="324"/>
      <c r="G380" s="324"/>
      <c r="H380" s="324"/>
      <c r="I380" s="324"/>
      <c r="J380" s="324"/>
    </row>
    <row r="381" spans="3:10">
      <c r="C381" s="324"/>
      <c r="D381" s="324"/>
      <c r="E381" s="324"/>
      <c r="F381" s="324"/>
      <c r="G381" s="324"/>
      <c r="H381" s="324"/>
      <c r="I381" s="324"/>
      <c r="J381" s="324"/>
    </row>
    <row r="382" spans="3:10">
      <c r="C382" s="324"/>
      <c r="D382" s="324"/>
      <c r="E382" s="324"/>
      <c r="F382" s="324"/>
      <c r="G382" s="324"/>
      <c r="H382" s="324"/>
      <c r="I382" s="324"/>
      <c r="J382" s="324"/>
    </row>
    <row r="383" spans="3:10">
      <c r="C383" s="324"/>
      <c r="D383" s="324"/>
      <c r="E383" s="324"/>
      <c r="F383" s="324"/>
      <c r="G383" s="324"/>
      <c r="H383" s="324"/>
      <c r="I383" s="324"/>
      <c r="J383" s="324"/>
    </row>
    <row r="384" spans="3:10">
      <c r="C384" s="324"/>
      <c r="D384" s="324"/>
      <c r="E384" s="324"/>
      <c r="F384" s="324"/>
      <c r="G384" s="324"/>
      <c r="H384" s="324"/>
      <c r="I384" s="324"/>
      <c r="J384" s="324"/>
    </row>
    <row r="385" spans="3:10">
      <c r="C385" s="324"/>
      <c r="D385" s="324"/>
      <c r="E385" s="324"/>
      <c r="F385" s="324"/>
      <c r="G385" s="324"/>
      <c r="H385" s="324"/>
      <c r="I385" s="324"/>
      <c r="J385" s="324"/>
    </row>
    <row r="386" spans="3:10">
      <c r="C386" s="324"/>
      <c r="D386" s="324"/>
      <c r="E386" s="324"/>
      <c r="F386" s="324"/>
      <c r="G386" s="324"/>
      <c r="H386" s="324"/>
      <c r="I386" s="324"/>
      <c r="J386" s="324"/>
    </row>
    <row r="387" spans="3:10">
      <c r="C387" s="324"/>
      <c r="D387" s="324"/>
      <c r="E387" s="324"/>
      <c r="F387" s="324"/>
      <c r="G387" s="324"/>
      <c r="H387" s="324"/>
      <c r="I387" s="324"/>
      <c r="J387" s="324"/>
    </row>
    <row r="388" spans="3:10">
      <c r="C388" s="324"/>
      <c r="D388" s="324"/>
      <c r="E388" s="324"/>
      <c r="F388" s="324"/>
      <c r="G388" s="324"/>
      <c r="H388" s="324"/>
      <c r="I388" s="324"/>
      <c r="J388" s="324"/>
    </row>
    <row r="389" spans="3:10">
      <c r="C389" s="324"/>
      <c r="D389" s="324"/>
      <c r="E389" s="324"/>
      <c r="F389" s="324"/>
      <c r="G389" s="324"/>
      <c r="H389" s="324"/>
      <c r="I389" s="324"/>
      <c r="J389" s="324"/>
    </row>
    <row r="390" spans="3:10">
      <c r="C390" s="324"/>
      <c r="D390" s="324"/>
      <c r="E390" s="324"/>
      <c r="F390" s="324"/>
      <c r="G390" s="324"/>
      <c r="H390" s="324"/>
      <c r="I390" s="324"/>
      <c r="J390" s="324"/>
    </row>
    <row r="391" spans="3:10">
      <c r="C391" s="324"/>
      <c r="D391" s="324"/>
      <c r="E391" s="324"/>
      <c r="F391" s="324"/>
      <c r="G391" s="324"/>
      <c r="H391" s="324"/>
      <c r="I391" s="324"/>
      <c r="J391" s="324"/>
    </row>
    <row r="392" spans="3:10">
      <c r="C392" s="324"/>
      <c r="D392" s="324"/>
      <c r="E392" s="324"/>
      <c r="F392" s="324"/>
      <c r="G392" s="324"/>
      <c r="H392" s="324"/>
      <c r="I392" s="324"/>
      <c r="J392" s="324"/>
    </row>
    <row r="393" spans="3:10">
      <c r="C393" s="324"/>
      <c r="D393" s="324"/>
      <c r="E393" s="324"/>
      <c r="F393" s="324"/>
      <c r="G393" s="324"/>
      <c r="H393" s="324"/>
      <c r="I393" s="324"/>
      <c r="J393" s="324"/>
    </row>
    <row r="394" spans="3:10">
      <c r="C394" s="324"/>
      <c r="D394" s="324"/>
      <c r="E394" s="324"/>
      <c r="F394" s="324"/>
      <c r="G394" s="324"/>
      <c r="H394" s="324"/>
      <c r="I394" s="324"/>
      <c r="J394" s="324"/>
    </row>
    <row r="395" spans="3:10">
      <c r="C395" s="324"/>
      <c r="D395" s="324"/>
      <c r="E395" s="324"/>
      <c r="F395" s="324"/>
      <c r="G395" s="324"/>
      <c r="H395" s="324"/>
      <c r="I395" s="324"/>
      <c r="J395" s="324"/>
    </row>
    <row r="396" spans="3:10">
      <c r="C396" s="324"/>
      <c r="D396" s="324"/>
      <c r="E396" s="324"/>
      <c r="F396" s="324"/>
      <c r="G396" s="324"/>
      <c r="H396" s="324"/>
      <c r="I396" s="324"/>
      <c r="J396" s="324"/>
    </row>
    <row r="397" spans="3:10">
      <c r="C397" s="324"/>
      <c r="D397" s="324"/>
      <c r="E397" s="324"/>
      <c r="F397" s="324"/>
      <c r="G397" s="324"/>
      <c r="H397" s="324"/>
      <c r="I397" s="324"/>
      <c r="J397" s="324"/>
    </row>
    <row r="398" spans="3:10">
      <c r="C398" s="324"/>
      <c r="D398" s="324"/>
      <c r="E398" s="324"/>
      <c r="F398" s="324"/>
      <c r="G398" s="324"/>
      <c r="H398" s="324"/>
      <c r="I398" s="324"/>
      <c r="J398" s="324"/>
    </row>
    <row r="399" spans="3:10">
      <c r="C399" s="324"/>
      <c r="D399" s="324"/>
      <c r="E399" s="324"/>
      <c r="F399" s="324"/>
      <c r="G399" s="324"/>
      <c r="H399" s="324"/>
      <c r="I399" s="324"/>
      <c r="J399" s="324"/>
    </row>
    <row r="400" spans="3:10">
      <c r="C400" s="324"/>
      <c r="D400" s="324"/>
      <c r="E400" s="324"/>
      <c r="F400" s="324"/>
      <c r="G400" s="324"/>
      <c r="H400" s="324"/>
      <c r="I400" s="324"/>
      <c r="J400" s="324"/>
    </row>
    <row r="401" spans="3:10">
      <c r="C401" s="324"/>
      <c r="D401" s="324"/>
      <c r="E401" s="324"/>
      <c r="F401" s="324"/>
      <c r="G401" s="324"/>
      <c r="H401" s="324"/>
      <c r="I401" s="324"/>
      <c r="J401" s="324"/>
    </row>
    <row r="402" spans="3:10">
      <c r="C402" s="324"/>
      <c r="D402" s="324"/>
      <c r="E402" s="324"/>
      <c r="F402" s="324"/>
      <c r="G402" s="324"/>
      <c r="H402" s="324"/>
      <c r="I402" s="324"/>
      <c r="J402" s="324"/>
    </row>
    <row r="403" spans="3:10">
      <c r="C403" s="324"/>
      <c r="D403" s="324"/>
      <c r="E403" s="324"/>
      <c r="F403" s="324"/>
      <c r="G403" s="324"/>
      <c r="H403" s="324"/>
      <c r="I403" s="324"/>
      <c r="J403" s="324"/>
    </row>
    <row r="404" spans="3:10">
      <c r="C404" s="324"/>
      <c r="D404" s="324"/>
      <c r="E404" s="324"/>
      <c r="F404" s="324"/>
      <c r="G404" s="324"/>
      <c r="H404" s="324"/>
      <c r="I404" s="324"/>
      <c r="J404" s="324"/>
    </row>
    <row r="405" spans="3:10">
      <c r="C405" s="324"/>
      <c r="D405" s="324"/>
      <c r="E405" s="324"/>
      <c r="F405" s="324"/>
      <c r="G405" s="324"/>
      <c r="H405" s="324"/>
      <c r="I405" s="324"/>
      <c r="J405" s="324"/>
    </row>
    <row r="406" spans="3:10">
      <c r="C406" s="324"/>
      <c r="D406" s="324"/>
      <c r="E406" s="324"/>
      <c r="F406" s="324"/>
      <c r="G406" s="324"/>
      <c r="H406" s="324"/>
      <c r="I406" s="324"/>
      <c r="J406" s="324"/>
    </row>
    <row r="407" spans="3:10">
      <c r="C407" s="324"/>
      <c r="D407" s="324"/>
      <c r="E407" s="324"/>
      <c r="F407" s="324"/>
      <c r="G407" s="324"/>
      <c r="H407" s="324"/>
      <c r="I407" s="324"/>
      <c r="J407" s="324"/>
    </row>
    <row r="408" spans="3:10">
      <c r="C408" s="324"/>
      <c r="D408" s="324"/>
      <c r="E408" s="324"/>
      <c r="F408" s="324"/>
      <c r="G408" s="324"/>
      <c r="H408" s="324"/>
      <c r="I408" s="324"/>
      <c r="J408" s="324"/>
    </row>
    <row r="409" spans="3:10">
      <c r="C409" s="324"/>
      <c r="D409" s="324"/>
      <c r="E409" s="324"/>
      <c r="F409" s="324"/>
      <c r="G409" s="324"/>
      <c r="H409" s="324"/>
      <c r="I409" s="324"/>
      <c r="J409" s="324"/>
    </row>
    <row r="410" spans="3:10">
      <c r="C410" s="324"/>
      <c r="D410" s="324"/>
      <c r="E410" s="324"/>
      <c r="F410" s="324"/>
      <c r="G410" s="324"/>
      <c r="H410" s="324"/>
      <c r="I410" s="324"/>
      <c r="J410" s="324"/>
    </row>
    <row r="411" spans="3:10">
      <c r="C411" s="324"/>
      <c r="D411" s="324"/>
      <c r="E411" s="324"/>
      <c r="F411" s="324"/>
      <c r="G411" s="324"/>
      <c r="H411" s="324"/>
      <c r="I411" s="324"/>
      <c r="J411" s="324"/>
    </row>
    <row r="412" spans="3:10">
      <c r="C412" s="324"/>
      <c r="D412" s="324"/>
      <c r="E412" s="324"/>
      <c r="F412" s="324"/>
      <c r="G412" s="324"/>
      <c r="H412" s="324"/>
      <c r="I412" s="324"/>
      <c r="J412" s="324"/>
    </row>
    <row r="413" spans="3:10">
      <c r="C413" s="324"/>
      <c r="D413" s="324"/>
      <c r="E413" s="324"/>
      <c r="F413" s="324"/>
      <c r="G413" s="324"/>
      <c r="H413" s="324"/>
      <c r="I413" s="324"/>
      <c r="J413" s="324"/>
    </row>
    <row r="414" spans="3:10">
      <c r="C414" s="324"/>
      <c r="D414" s="324"/>
      <c r="E414" s="324"/>
      <c r="F414" s="324"/>
      <c r="G414" s="324"/>
      <c r="H414" s="324"/>
      <c r="I414" s="324"/>
      <c r="J414" s="324"/>
    </row>
    <row r="415" spans="3:10">
      <c r="C415" s="324"/>
      <c r="D415" s="324"/>
      <c r="E415" s="324"/>
      <c r="F415" s="324"/>
      <c r="G415" s="324"/>
      <c r="H415" s="324"/>
      <c r="I415" s="324"/>
      <c r="J415" s="324"/>
    </row>
    <row r="416" spans="3:10">
      <c r="C416" s="324"/>
      <c r="D416" s="324"/>
      <c r="E416" s="324"/>
      <c r="F416" s="324"/>
      <c r="G416" s="324"/>
      <c r="H416" s="324"/>
      <c r="I416" s="324"/>
      <c r="J416" s="324"/>
    </row>
    <row r="417" spans="3:10">
      <c r="C417" s="324"/>
      <c r="D417" s="324"/>
      <c r="E417" s="324"/>
      <c r="F417" s="324"/>
      <c r="G417" s="324"/>
      <c r="H417" s="324"/>
      <c r="I417" s="324"/>
      <c r="J417" s="324"/>
    </row>
    <row r="418" spans="3:10">
      <c r="C418" s="324"/>
      <c r="D418" s="324"/>
      <c r="E418" s="324"/>
      <c r="F418" s="324"/>
      <c r="G418" s="324"/>
      <c r="H418" s="324"/>
      <c r="I418" s="324"/>
      <c r="J418" s="324"/>
    </row>
    <row r="419" spans="3:10">
      <c r="C419" s="324"/>
      <c r="D419" s="324"/>
      <c r="E419" s="324"/>
      <c r="F419" s="324"/>
      <c r="G419" s="324"/>
      <c r="H419" s="324"/>
      <c r="I419" s="324"/>
      <c r="J419" s="324"/>
    </row>
    <row r="420" spans="3:10">
      <c r="C420" s="324"/>
      <c r="D420" s="324"/>
      <c r="E420" s="324"/>
      <c r="F420" s="324"/>
      <c r="G420" s="324"/>
      <c r="H420" s="324"/>
      <c r="I420" s="324"/>
      <c r="J420" s="324"/>
    </row>
    <row r="421" spans="3:10">
      <c r="C421" s="324"/>
      <c r="D421" s="324"/>
      <c r="E421" s="324"/>
      <c r="F421" s="324"/>
      <c r="G421" s="324"/>
      <c r="H421" s="324"/>
      <c r="I421" s="324"/>
      <c r="J421" s="324"/>
    </row>
    <row r="422" spans="3:10">
      <c r="C422" s="324"/>
      <c r="D422" s="324"/>
      <c r="E422" s="324"/>
      <c r="F422" s="324"/>
      <c r="G422" s="324"/>
      <c r="H422" s="324"/>
      <c r="I422" s="324"/>
      <c r="J422" s="324"/>
    </row>
    <row r="423" spans="3:10">
      <c r="C423" s="324"/>
      <c r="D423" s="324"/>
      <c r="E423" s="324"/>
      <c r="F423" s="324"/>
      <c r="G423" s="324"/>
      <c r="H423" s="324"/>
      <c r="I423" s="324"/>
      <c r="J423" s="324"/>
    </row>
    <row r="424" spans="3:10">
      <c r="C424" s="324"/>
      <c r="D424" s="324"/>
      <c r="E424" s="324"/>
      <c r="F424" s="324"/>
      <c r="G424" s="324"/>
      <c r="H424" s="324"/>
      <c r="I424" s="324"/>
      <c r="J424" s="324"/>
    </row>
    <row r="425" spans="3:10">
      <c r="C425" s="324"/>
      <c r="D425" s="324"/>
      <c r="E425" s="324"/>
      <c r="F425" s="324"/>
      <c r="G425" s="324"/>
      <c r="H425" s="324"/>
      <c r="I425" s="324"/>
      <c r="J425" s="324"/>
    </row>
    <row r="426" spans="3:10">
      <c r="C426" s="324"/>
      <c r="D426" s="324"/>
      <c r="E426" s="324"/>
      <c r="F426" s="324"/>
      <c r="G426" s="324"/>
      <c r="H426" s="324"/>
      <c r="I426" s="324"/>
      <c r="J426" s="324"/>
    </row>
    <row r="427" spans="3:10">
      <c r="C427" s="324"/>
      <c r="D427" s="324"/>
      <c r="E427" s="324"/>
      <c r="F427" s="324"/>
      <c r="G427" s="324"/>
      <c r="H427" s="324"/>
      <c r="I427" s="324"/>
      <c r="J427" s="324"/>
    </row>
    <row r="428" spans="3:10">
      <c r="C428" s="324"/>
      <c r="D428" s="324"/>
      <c r="E428" s="324"/>
      <c r="F428" s="324"/>
      <c r="G428" s="324"/>
      <c r="H428" s="324"/>
      <c r="I428" s="324"/>
      <c r="J428" s="324"/>
    </row>
    <row r="429" spans="3:10">
      <c r="C429" s="324"/>
      <c r="D429" s="324"/>
      <c r="E429" s="324"/>
      <c r="F429" s="324"/>
      <c r="G429" s="324"/>
      <c r="H429" s="324"/>
      <c r="I429" s="324"/>
      <c r="J429" s="324"/>
    </row>
    <row r="430" spans="3:10">
      <c r="C430" s="324"/>
      <c r="D430" s="324"/>
      <c r="E430" s="324"/>
      <c r="F430" s="324"/>
      <c r="G430" s="324"/>
      <c r="H430" s="324"/>
      <c r="I430" s="324"/>
      <c r="J430" s="324"/>
    </row>
    <row r="431" spans="3:10">
      <c r="C431" s="324"/>
      <c r="D431" s="324"/>
      <c r="E431" s="324"/>
      <c r="F431" s="324"/>
      <c r="G431" s="324"/>
      <c r="H431" s="324"/>
      <c r="I431" s="324"/>
      <c r="J431" s="324"/>
    </row>
    <row r="432" spans="3:10">
      <c r="C432" s="324"/>
      <c r="D432" s="324"/>
      <c r="E432" s="324"/>
      <c r="F432" s="324"/>
      <c r="G432" s="324"/>
      <c r="H432" s="324"/>
      <c r="I432" s="324"/>
      <c r="J432" s="324"/>
    </row>
    <row r="433" spans="3:10">
      <c r="C433" s="324"/>
      <c r="D433" s="324"/>
      <c r="E433" s="324"/>
      <c r="F433" s="324"/>
      <c r="G433" s="324"/>
      <c r="H433" s="324"/>
      <c r="I433" s="324"/>
      <c r="J433" s="324"/>
    </row>
    <row r="434" spans="3:10">
      <c r="C434" s="324"/>
      <c r="D434" s="324"/>
      <c r="E434" s="324"/>
      <c r="F434" s="324"/>
      <c r="G434" s="324"/>
      <c r="H434" s="324"/>
      <c r="I434" s="324"/>
      <c r="J434" s="324"/>
    </row>
    <row r="435" spans="3:10">
      <c r="C435" s="324"/>
      <c r="D435" s="324"/>
      <c r="E435" s="324"/>
      <c r="F435" s="324"/>
      <c r="G435" s="324"/>
      <c r="H435" s="324"/>
      <c r="I435" s="324"/>
      <c r="J435" s="324"/>
    </row>
    <row r="436" spans="3:10">
      <c r="C436" s="324"/>
      <c r="D436" s="324"/>
      <c r="E436" s="324"/>
      <c r="F436" s="324"/>
      <c r="G436" s="324"/>
      <c r="H436" s="324"/>
      <c r="I436" s="324"/>
      <c r="J436" s="324"/>
    </row>
    <row r="437" spans="3:10">
      <c r="C437" s="324"/>
      <c r="D437" s="324"/>
      <c r="E437" s="324"/>
      <c r="F437" s="324"/>
      <c r="G437" s="324"/>
      <c r="H437" s="324"/>
      <c r="I437" s="324"/>
      <c r="J437" s="324"/>
    </row>
    <row r="438" spans="3:10">
      <c r="C438" s="324"/>
      <c r="D438" s="324"/>
      <c r="E438" s="324"/>
      <c r="F438" s="324"/>
      <c r="G438" s="324"/>
      <c r="H438" s="324"/>
      <c r="I438" s="324"/>
      <c r="J438" s="324"/>
    </row>
    <row r="439" spans="3:10">
      <c r="C439" s="324"/>
      <c r="D439" s="324"/>
      <c r="E439" s="324"/>
      <c r="F439" s="324"/>
      <c r="G439" s="324"/>
      <c r="H439" s="324"/>
      <c r="I439" s="324"/>
      <c r="J439" s="324"/>
    </row>
    <row r="440" spans="3:10">
      <c r="C440" s="324"/>
      <c r="D440" s="324"/>
      <c r="E440" s="324"/>
      <c r="F440" s="324"/>
      <c r="G440" s="324"/>
      <c r="H440" s="324"/>
      <c r="I440" s="324"/>
      <c r="J440" s="324"/>
    </row>
    <row r="441" spans="3:10">
      <c r="C441" s="324"/>
      <c r="D441" s="324"/>
      <c r="E441" s="324"/>
      <c r="F441" s="324"/>
      <c r="G441" s="324"/>
      <c r="H441" s="324"/>
      <c r="I441" s="324"/>
      <c r="J441" s="324"/>
    </row>
    <row r="442" spans="3:10">
      <c r="C442" s="324"/>
      <c r="D442" s="324"/>
      <c r="E442" s="324"/>
      <c r="F442" s="324"/>
      <c r="G442" s="324"/>
      <c r="H442" s="324"/>
      <c r="I442" s="324"/>
      <c r="J442" s="324"/>
    </row>
    <row r="443" spans="3:10">
      <c r="C443" s="324"/>
      <c r="D443" s="324"/>
      <c r="E443" s="324"/>
      <c r="F443" s="324"/>
      <c r="G443" s="324"/>
      <c r="H443" s="324"/>
      <c r="I443" s="324"/>
      <c r="J443" s="324"/>
    </row>
    <row r="444" spans="3:10">
      <c r="C444" s="324"/>
      <c r="D444" s="324"/>
      <c r="E444" s="324"/>
      <c r="F444" s="324"/>
      <c r="G444" s="324"/>
      <c r="H444" s="324"/>
      <c r="I444" s="324"/>
      <c r="J444" s="324"/>
    </row>
    <row r="445" spans="3:10">
      <c r="C445" s="324"/>
      <c r="D445" s="324"/>
      <c r="E445" s="324"/>
      <c r="F445" s="324"/>
      <c r="G445" s="324"/>
      <c r="H445" s="324"/>
      <c r="I445" s="324"/>
      <c r="J445" s="324"/>
    </row>
    <row r="446" spans="3:10">
      <c r="C446" s="324"/>
      <c r="D446" s="324"/>
      <c r="E446" s="324"/>
      <c r="F446" s="324"/>
      <c r="G446" s="324"/>
      <c r="H446" s="324"/>
      <c r="I446" s="324"/>
      <c r="J446" s="324"/>
    </row>
    <row r="447" spans="3:10">
      <c r="C447" s="324"/>
      <c r="D447" s="324"/>
      <c r="E447" s="324"/>
      <c r="F447" s="324"/>
      <c r="G447" s="324"/>
      <c r="H447" s="324"/>
      <c r="I447" s="324"/>
      <c r="J447" s="324"/>
    </row>
    <row r="448" spans="3:10">
      <c r="C448" s="324"/>
      <c r="D448" s="324"/>
      <c r="E448" s="324"/>
      <c r="F448" s="324"/>
      <c r="G448" s="324"/>
      <c r="H448" s="324"/>
      <c r="I448" s="324"/>
      <c r="J448" s="324"/>
    </row>
    <row r="449" spans="3:10">
      <c r="C449" s="324"/>
      <c r="D449" s="324"/>
      <c r="E449" s="324"/>
      <c r="F449" s="324"/>
      <c r="G449" s="324"/>
      <c r="H449" s="324"/>
      <c r="I449" s="324"/>
      <c r="J449" s="324"/>
    </row>
    <row r="450" spans="3:10">
      <c r="C450" s="324"/>
      <c r="D450" s="324"/>
      <c r="E450" s="324"/>
      <c r="F450" s="324"/>
      <c r="G450" s="324"/>
      <c r="H450" s="324"/>
      <c r="I450" s="324"/>
      <c r="J450" s="324"/>
    </row>
    <row r="451" spans="3:10">
      <c r="C451" s="324"/>
      <c r="D451" s="324"/>
      <c r="E451" s="324"/>
      <c r="F451" s="324"/>
      <c r="G451" s="324"/>
      <c r="H451" s="324"/>
      <c r="I451" s="324"/>
      <c r="J451" s="324"/>
    </row>
    <row r="452" spans="3:10">
      <c r="C452" s="324"/>
      <c r="D452" s="324"/>
      <c r="E452" s="324"/>
      <c r="F452" s="324"/>
      <c r="G452" s="324"/>
      <c r="H452" s="324"/>
      <c r="I452" s="324"/>
      <c r="J452" s="324"/>
    </row>
    <row r="453" spans="3:10">
      <c r="C453" s="324"/>
      <c r="D453" s="324"/>
      <c r="E453" s="324"/>
      <c r="F453" s="324"/>
      <c r="G453" s="324"/>
      <c r="H453" s="324"/>
      <c r="I453" s="324"/>
      <c r="J453" s="324"/>
    </row>
    <row r="454" spans="3:10">
      <c r="C454" s="324"/>
      <c r="D454" s="324"/>
      <c r="E454" s="324"/>
      <c r="F454" s="324"/>
      <c r="G454" s="324"/>
      <c r="H454" s="324"/>
      <c r="I454" s="324"/>
      <c r="J454" s="324"/>
    </row>
    <row r="455" spans="3:10">
      <c r="C455" s="324"/>
      <c r="D455" s="324"/>
      <c r="E455" s="324"/>
      <c r="F455" s="324"/>
      <c r="G455" s="324"/>
      <c r="H455" s="324"/>
      <c r="I455" s="324"/>
      <c r="J455" s="324"/>
    </row>
    <row r="456" spans="3:10">
      <c r="C456" s="324"/>
      <c r="D456" s="324"/>
      <c r="E456" s="324"/>
      <c r="F456" s="324"/>
      <c r="G456" s="324"/>
      <c r="H456" s="324"/>
      <c r="I456" s="324"/>
      <c r="J456" s="324"/>
    </row>
    <row r="457" spans="3:10">
      <c r="C457" s="324"/>
      <c r="D457" s="324"/>
      <c r="E457" s="324"/>
      <c r="F457" s="324"/>
      <c r="G457" s="324"/>
      <c r="H457" s="324"/>
      <c r="I457" s="324"/>
      <c r="J457" s="324"/>
    </row>
    <row r="458" spans="3:10">
      <c r="C458" s="324"/>
      <c r="D458" s="324"/>
      <c r="E458" s="324"/>
      <c r="F458" s="324"/>
      <c r="G458" s="324"/>
      <c r="H458" s="324"/>
      <c r="I458" s="324"/>
      <c r="J458" s="324"/>
    </row>
    <row r="459" spans="3:10">
      <c r="C459" s="324"/>
      <c r="D459" s="324"/>
      <c r="E459" s="324"/>
      <c r="F459" s="324"/>
      <c r="G459" s="324"/>
      <c r="H459" s="324"/>
      <c r="I459" s="324"/>
      <c r="J459" s="324"/>
    </row>
    <row r="460" spans="3:10">
      <c r="C460" s="324"/>
      <c r="D460" s="324"/>
      <c r="E460" s="324"/>
      <c r="F460" s="324"/>
      <c r="G460" s="324"/>
      <c r="H460" s="324"/>
      <c r="I460" s="324"/>
      <c r="J460" s="324"/>
    </row>
    <row r="461" spans="3:10">
      <c r="C461" s="324"/>
      <c r="D461" s="324"/>
      <c r="E461" s="324"/>
      <c r="F461" s="324"/>
      <c r="G461" s="324"/>
      <c r="H461" s="324"/>
      <c r="I461" s="324"/>
      <c r="J461" s="324"/>
    </row>
    <row r="462" spans="3:10">
      <c r="C462" s="324"/>
      <c r="D462" s="324"/>
      <c r="E462" s="324"/>
      <c r="F462" s="324"/>
      <c r="G462" s="324"/>
      <c r="H462" s="324"/>
      <c r="I462" s="324"/>
      <c r="J462" s="324"/>
    </row>
    <row r="463" spans="3:10">
      <c r="C463" s="324"/>
      <c r="D463" s="324"/>
      <c r="E463" s="324"/>
      <c r="F463" s="324"/>
      <c r="G463" s="324"/>
      <c r="H463" s="324"/>
      <c r="I463" s="324"/>
      <c r="J463" s="324"/>
    </row>
    <row r="464" spans="3:10">
      <c r="C464" s="324"/>
      <c r="D464" s="324"/>
      <c r="E464" s="324"/>
      <c r="F464" s="324"/>
      <c r="G464" s="324"/>
      <c r="H464" s="324"/>
      <c r="I464" s="324"/>
      <c r="J464" s="324"/>
    </row>
    <row r="465" spans="3:10">
      <c r="C465" s="324"/>
      <c r="D465" s="324"/>
      <c r="E465" s="324"/>
      <c r="F465" s="324"/>
      <c r="G465" s="324"/>
      <c r="H465" s="324"/>
      <c r="I465" s="324"/>
      <c r="J465" s="324"/>
    </row>
    <row r="466" spans="3:10">
      <c r="C466" s="324"/>
      <c r="D466" s="324"/>
      <c r="E466" s="324"/>
      <c r="F466" s="324"/>
      <c r="G466" s="324"/>
      <c r="H466" s="324"/>
      <c r="I466" s="324"/>
      <c r="J466" s="324"/>
    </row>
    <row r="467" spans="3:10">
      <c r="C467" s="324"/>
      <c r="D467" s="324"/>
      <c r="E467" s="324"/>
      <c r="F467" s="324"/>
      <c r="G467" s="324"/>
      <c r="H467" s="324"/>
      <c r="I467" s="324"/>
      <c r="J467" s="324"/>
    </row>
    <row r="468" spans="3:10">
      <c r="C468" s="324"/>
      <c r="D468" s="324"/>
      <c r="E468" s="324"/>
      <c r="F468" s="324"/>
      <c r="G468" s="324"/>
      <c r="H468" s="324"/>
      <c r="I468" s="324"/>
      <c r="J468" s="324"/>
    </row>
    <row r="469" spans="3:10">
      <c r="C469" s="324"/>
      <c r="D469" s="324"/>
      <c r="E469" s="324"/>
      <c r="F469" s="324"/>
      <c r="G469" s="324"/>
      <c r="H469" s="324"/>
      <c r="I469" s="324"/>
      <c r="J469" s="324"/>
    </row>
    <row r="470" spans="3:10">
      <c r="C470" s="324"/>
      <c r="D470" s="324"/>
      <c r="E470" s="324"/>
      <c r="F470" s="324"/>
      <c r="G470" s="324"/>
      <c r="H470" s="324"/>
      <c r="I470" s="324"/>
      <c r="J470" s="324"/>
    </row>
    <row r="471" spans="3:10">
      <c r="C471" s="324"/>
      <c r="D471" s="324"/>
      <c r="E471" s="324"/>
      <c r="F471" s="324"/>
      <c r="G471" s="324"/>
      <c r="H471" s="324"/>
      <c r="I471" s="324"/>
      <c r="J471" s="324"/>
    </row>
    <row r="472" spans="3:10">
      <c r="C472" s="324"/>
      <c r="D472" s="324"/>
      <c r="E472" s="324"/>
      <c r="F472" s="324"/>
      <c r="G472" s="324"/>
      <c r="H472" s="324"/>
      <c r="I472" s="324"/>
      <c r="J472" s="324"/>
    </row>
    <row r="473" spans="3:10">
      <c r="C473" s="324"/>
      <c r="D473" s="324"/>
      <c r="E473" s="324"/>
      <c r="F473" s="324"/>
      <c r="G473" s="324"/>
      <c r="H473" s="324"/>
      <c r="I473" s="324"/>
      <c r="J473" s="324"/>
    </row>
    <row r="474" spans="3:10">
      <c r="C474" s="324"/>
      <c r="D474" s="324"/>
      <c r="E474" s="324"/>
      <c r="F474" s="324"/>
      <c r="G474" s="324"/>
      <c r="H474" s="324"/>
      <c r="I474" s="324"/>
      <c r="J474" s="324"/>
    </row>
    <row r="475" spans="3:10">
      <c r="C475" s="324"/>
      <c r="D475" s="324"/>
      <c r="E475" s="324"/>
      <c r="F475" s="324"/>
      <c r="G475" s="324"/>
      <c r="H475" s="324"/>
      <c r="I475" s="324"/>
      <c r="J475" s="324"/>
    </row>
    <row r="476" spans="3:10">
      <c r="C476" s="324"/>
      <c r="D476" s="324"/>
      <c r="E476" s="324"/>
      <c r="F476" s="324"/>
      <c r="G476" s="324"/>
      <c r="H476" s="324"/>
      <c r="I476" s="324"/>
      <c r="J476" s="324"/>
    </row>
    <row r="477" spans="3:10">
      <c r="C477" s="324"/>
      <c r="D477" s="324"/>
      <c r="E477" s="324"/>
      <c r="F477" s="324"/>
      <c r="G477" s="324"/>
      <c r="H477" s="324"/>
      <c r="I477" s="324"/>
      <c r="J477" s="324"/>
    </row>
    <row r="478" spans="3:10">
      <c r="C478" s="324"/>
      <c r="D478" s="324"/>
      <c r="E478" s="324"/>
      <c r="F478" s="324"/>
      <c r="G478" s="324"/>
      <c r="H478" s="324"/>
      <c r="I478" s="324"/>
      <c r="J478" s="324"/>
    </row>
    <row r="479" spans="3:10">
      <c r="C479" s="324"/>
      <c r="D479" s="324"/>
      <c r="E479" s="324"/>
      <c r="F479" s="324"/>
      <c r="G479" s="324"/>
      <c r="H479" s="324"/>
      <c r="I479" s="324"/>
      <c r="J479" s="324"/>
    </row>
    <row r="480" spans="3:10">
      <c r="C480" s="324"/>
      <c r="D480" s="324"/>
      <c r="E480" s="324"/>
      <c r="F480" s="324"/>
      <c r="G480" s="324"/>
      <c r="H480" s="324"/>
      <c r="I480" s="324"/>
      <c r="J480" s="324"/>
    </row>
    <row r="481" spans="3:10">
      <c r="C481" s="324"/>
      <c r="D481" s="324"/>
      <c r="E481" s="324"/>
      <c r="F481" s="324"/>
      <c r="G481" s="324"/>
      <c r="H481" s="324"/>
      <c r="I481" s="324"/>
      <c r="J481" s="324"/>
    </row>
    <row r="482" spans="3:10">
      <c r="C482" s="324"/>
      <c r="D482" s="324"/>
      <c r="E482" s="324"/>
      <c r="F482" s="324"/>
      <c r="G482" s="324"/>
      <c r="H482" s="324"/>
      <c r="I482" s="324"/>
      <c r="J482" s="324"/>
    </row>
    <row r="483" spans="3:10">
      <c r="C483" s="324"/>
      <c r="D483" s="324"/>
      <c r="E483" s="324"/>
      <c r="F483" s="324"/>
      <c r="G483" s="324"/>
      <c r="H483" s="324"/>
      <c r="I483" s="324"/>
      <c r="J483" s="324"/>
    </row>
    <row r="484" spans="3:10">
      <c r="C484" s="324"/>
      <c r="D484" s="324"/>
      <c r="E484" s="324"/>
      <c r="F484" s="324"/>
      <c r="G484" s="324"/>
      <c r="H484" s="324"/>
      <c r="I484" s="324"/>
      <c r="J484" s="324"/>
    </row>
    <row r="485" spans="3:10">
      <c r="C485" s="324"/>
      <c r="D485" s="324"/>
      <c r="E485" s="324"/>
      <c r="F485" s="324"/>
      <c r="G485" s="324"/>
      <c r="H485" s="324"/>
      <c r="I485" s="324"/>
      <c r="J485" s="324"/>
    </row>
    <row r="486" spans="3:10">
      <c r="C486" s="324"/>
      <c r="D486" s="324"/>
      <c r="E486" s="324"/>
      <c r="F486" s="324"/>
      <c r="G486" s="324"/>
      <c r="H486" s="324"/>
      <c r="I486" s="324"/>
      <c r="J486" s="324"/>
    </row>
    <row r="487" spans="3:10">
      <c r="C487" s="324"/>
      <c r="D487" s="324"/>
      <c r="E487" s="324"/>
      <c r="F487" s="324"/>
      <c r="G487" s="324"/>
      <c r="H487" s="324"/>
      <c r="I487" s="324"/>
      <c r="J487" s="324"/>
    </row>
    <row r="488" spans="3:10">
      <c r="C488" s="324"/>
      <c r="D488" s="324"/>
      <c r="E488" s="324"/>
      <c r="F488" s="324"/>
      <c r="G488" s="324"/>
      <c r="H488" s="324"/>
      <c r="I488" s="324"/>
      <c r="J488" s="324"/>
    </row>
    <row r="489" spans="3:10">
      <c r="C489" s="324"/>
      <c r="D489" s="324"/>
      <c r="E489" s="324"/>
      <c r="F489" s="324"/>
      <c r="G489" s="324"/>
      <c r="H489" s="324"/>
      <c r="I489" s="324"/>
      <c r="J489" s="324"/>
    </row>
    <row r="490" spans="3:10">
      <c r="C490" s="324"/>
      <c r="D490" s="324"/>
      <c r="E490" s="324"/>
      <c r="F490" s="324"/>
      <c r="G490" s="324"/>
      <c r="H490" s="324"/>
      <c r="I490" s="324"/>
      <c r="J490" s="324"/>
    </row>
    <row r="491" spans="3:10">
      <c r="C491" s="324"/>
      <c r="D491" s="324"/>
      <c r="E491" s="324"/>
      <c r="F491" s="324"/>
      <c r="G491" s="324"/>
      <c r="H491" s="324"/>
      <c r="I491" s="324"/>
      <c r="J491" s="324"/>
    </row>
    <row r="492" spans="3:10">
      <c r="C492" s="324"/>
      <c r="D492" s="324"/>
      <c r="E492" s="324"/>
      <c r="F492" s="324"/>
      <c r="G492" s="324"/>
      <c r="H492" s="324"/>
      <c r="I492" s="324"/>
      <c r="J492" s="324"/>
    </row>
    <row r="493" spans="3:10">
      <c r="C493" s="324"/>
      <c r="D493" s="324"/>
      <c r="E493" s="324"/>
      <c r="F493" s="324"/>
      <c r="G493" s="324"/>
      <c r="H493" s="324"/>
      <c r="I493" s="324"/>
      <c r="J493" s="324"/>
    </row>
    <row r="494" spans="3:10">
      <c r="C494" s="324"/>
      <c r="D494" s="324"/>
      <c r="E494" s="324"/>
      <c r="F494" s="324"/>
      <c r="G494" s="324"/>
      <c r="H494" s="324"/>
      <c r="I494" s="324"/>
      <c r="J494" s="324"/>
    </row>
    <row r="495" spans="3:10">
      <c r="C495" s="324"/>
      <c r="D495" s="324"/>
      <c r="E495" s="324"/>
      <c r="F495" s="324"/>
      <c r="G495" s="324"/>
      <c r="H495" s="324"/>
      <c r="I495" s="324"/>
      <c r="J495" s="324"/>
    </row>
    <row r="496" spans="3:10">
      <c r="C496" s="324"/>
      <c r="D496" s="324"/>
      <c r="E496" s="324"/>
      <c r="F496" s="324"/>
      <c r="G496" s="324"/>
      <c r="H496" s="324"/>
      <c r="I496" s="324"/>
      <c r="J496" s="324"/>
    </row>
    <row r="497" spans="3:10">
      <c r="C497" s="324"/>
      <c r="D497" s="324"/>
      <c r="E497" s="324"/>
      <c r="F497" s="324"/>
      <c r="G497" s="324"/>
      <c r="H497" s="324"/>
      <c r="I497" s="324"/>
      <c r="J497" s="324"/>
    </row>
    <row r="498" spans="3:10">
      <c r="C498" s="324"/>
      <c r="D498" s="324"/>
      <c r="E498" s="324"/>
      <c r="F498" s="324"/>
      <c r="G498" s="324"/>
      <c r="H498" s="324"/>
      <c r="I498" s="324"/>
      <c r="J498" s="324"/>
    </row>
    <row r="499" spans="3:10">
      <c r="C499" s="324"/>
      <c r="D499" s="324"/>
      <c r="E499" s="324"/>
      <c r="F499" s="324"/>
      <c r="G499" s="324"/>
      <c r="H499" s="324"/>
      <c r="I499" s="324"/>
      <c r="J499" s="324"/>
    </row>
    <row r="500" spans="3:10">
      <c r="C500" s="324"/>
      <c r="D500" s="324"/>
      <c r="E500" s="324"/>
      <c r="F500" s="324"/>
      <c r="G500" s="324"/>
      <c r="H500" s="324"/>
      <c r="I500" s="324"/>
      <c r="J500" s="324"/>
    </row>
    <row r="501" spans="3:10">
      <c r="C501" s="324"/>
      <c r="D501" s="324"/>
      <c r="E501" s="324"/>
      <c r="F501" s="324"/>
      <c r="G501" s="324"/>
      <c r="H501" s="324"/>
      <c r="I501" s="324"/>
      <c r="J501" s="324"/>
    </row>
    <row r="502" spans="3:10">
      <c r="C502" s="324"/>
      <c r="D502" s="324"/>
      <c r="E502" s="324"/>
      <c r="F502" s="324"/>
      <c r="G502" s="324"/>
      <c r="H502" s="324"/>
      <c r="I502" s="324"/>
      <c r="J502" s="324"/>
    </row>
    <row r="503" spans="3:10">
      <c r="C503" s="324"/>
      <c r="D503" s="324"/>
      <c r="E503" s="324"/>
      <c r="F503" s="324"/>
      <c r="G503" s="324"/>
      <c r="H503" s="324"/>
      <c r="I503" s="324"/>
      <c r="J503" s="324"/>
    </row>
    <row r="504" spans="3:10">
      <c r="C504" s="324"/>
      <c r="D504" s="324"/>
      <c r="E504" s="324"/>
      <c r="F504" s="324"/>
      <c r="G504" s="324"/>
      <c r="H504" s="324"/>
      <c r="I504" s="324"/>
      <c r="J504" s="324"/>
    </row>
    <row r="505" spans="3:10">
      <c r="C505" s="324"/>
      <c r="D505" s="324"/>
      <c r="E505" s="324"/>
      <c r="F505" s="324"/>
      <c r="G505" s="324"/>
      <c r="H505" s="324"/>
      <c r="I505" s="324"/>
      <c r="J505" s="324"/>
    </row>
    <row r="506" spans="3:10">
      <c r="C506" s="324"/>
      <c r="D506" s="324"/>
      <c r="E506" s="324"/>
      <c r="F506" s="324"/>
      <c r="G506" s="324"/>
      <c r="H506" s="324"/>
      <c r="I506" s="324"/>
      <c r="J506" s="324"/>
    </row>
    <row r="507" spans="3:10">
      <c r="C507" s="324"/>
      <c r="D507" s="324"/>
      <c r="E507" s="324"/>
      <c r="F507" s="324"/>
      <c r="G507" s="324"/>
      <c r="H507" s="324"/>
      <c r="I507" s="324"/>
      <c r="J507" s="324"/>
    </row>
    <row r="508" spans="3:10">
      <c r="C508" s="324"/>
      <c r="D508" s="324"/>
      <c r="E508" s="324"/>
      <c r="F508" s="324"/>
      <c r="G508" s="324"/>
      <c r="H508" s="324"/>
      <c r="I508" s="324"/>
      <c r="J508" s="324"/>
    </row>
    <row r="509" spans="3:10">
      <c r="C509" s="324"/>
      <c r="D509" s="324"/>
      <c r="E509" s="324"/>
      <c r="F509" s="324"/>
      <c r="G509" s="324"/>
      <c r="H509" s="324"/>
      <c r="I509" s="324"/>
      <c r="J509" s="324"/>
    </row>
    <row r="510" spans="3:10">
      <c r="C510" s="324"/>
      <c r="D510" s="324"/>
      <c r="E510" s="324"/>
      <c r="F510" s="324"/>
      <c r="G510" s="324"/>
      <c r="H510" s="324"/>
      <c r="I510" s="324"/>
      <c r="J510" s="324"/>
    </row>
    <row r="511" spans="3:10">
      <c r="C511" s="324"/>
      <c r="D511" s="324"/>
      <c r="E511" s="324"/>
      <c r="F511" s="324"/>
      <c r="G511" s="324"/>
      <c r="H511" s="324"/>
      <c r="I511" s="324"/>
      <c r="J511" s="324"/>
    </row>
    <row r="512" spans="3:10">
      <c r="C512" s="324"/>
      <c r="D512" s="324"/>
      <c r="E512" s="324"/>
      <c r="F512" s="324"/>
      <c r="G512" s="324"/>
      <c r="H512" s="324"/>
      <c r="I512" s="324"/>
      <c r="J512" s="324"/>
    </row>
    <row r="513" spans="3:10">
      <c r="C513" s="324"/>
      <c r="D513" s="324"/>
      <c r="E513" s="324"/>
      <c r="F513" s="324"/>
      <c r="G513" s="324"/>
      <c r="H513" s="324"/>
      <c r="I513" s="324"/>
      <c r="J513" s="324"/>
    </row>
    <row r="514" spans="3:10">
      <c r="C514" s="324"/>
      <c r="D514" s="324"/>
      <c r="E514" s="324"/>
      <c r="F514" s="324"/>
      <c r="G514" s="324"/>
      <c r="H514" s="324"/>
      <c r="I514" s="324"/>
      <c r="J514" s="324"/>
    </row>
    <row r="515" spans="3:10">
      <c r="C515" s="324"/>
      <c r="D515" s="324"/>
      <c r="E515" s="324"/>
      <c r="F515" s="324"/>
      <c r="G515" s="324"/>
      <c r="H515" s="324"/>
      <c r="I515" s="324"/>
      <c r="J515" s="324"/>
    </row>
    <row r="516" spans="3:10">
      <c r="C516" s="324"/>
      <c r="D516" s="324"/>
      <c r="E516" s="324"/>
      <c r="F516" s="324"/>
      <c r="G516" s="324"/>
      <c r="H516" s="324"/>
      <c r="I516" s="324"/>
      <c r="J516" s="324"/>
    </row>
    <row r="517" spans="3:10">
      <c r="C517" s="324"/>
      <c r="D517" s="324"/>
      <c r="E517" s="324"/>
      <c r="F517" s="324"/>
      <c r="G517" s="324"/>
      <c r="H517" s="324"/>
      <c r="I517" s="324"/>
      <c r="J517" s="324"/>
    </row>
    <row r="518" spans="3:10">
      <c r="C518" s="324"/>
      <c r="D518" s="324"/>
      <c r="E518" s="324"/>
      <c r="F518" s="324"/>
      <c r="G518" s="324"/>
      <c r="H518" s="324"/>
      <c r="I518" s="324"/>
      <c r="J518" s="324"/>
    </row>
    <row r="519" spans="3:10">
      <c r="C519" s="324"/>
      <c r="D519" s="324"/>
      <c r="E519" s="324"/>
      <c r="F519" s="324"/>
      <c r="G519" s="324"/>
      <c r="H519" s="324"/>
      <c r="I519" s="324"/>
      <c r="J519" s="324"/>
    </row>
    <row r="520" spans="3:10">
      <c r="C520" s="324"/>
      <c r="D520" s="324"/>
      <c r="E520" s="324"/>
      <c r="F520" s="324"/>
      <c r="G520" s="324"/>
      <c r="H520" s="324"/>
      <c r="I520" s="324"/>
      <c r="J520" s="324"/>
    </row>
    <row r="521" spans="3:10">
      <c r="C521" s="324"/>
      <c r="D521" s="324"/>
      <c r="E521" s="324"/>
      <c r="F521" s="324"/>
      <c r="G521" s="324"/>
      <c r="H521" s="324"/>
      <c r="I521" s="324"/>
      <c r="J521" s="324"/>
    </row>
    <row r="522" spans="3:10">
      <c r="C522" s="324"/>
      <c r="D522" s="324"/>
      <c r="E522" s="324"/>
      <c r="F522" s="324"/>
      <c r="G522" s="324"/>
      <c r="H522" s="324"/>
      <c r="I522" s="324"/>
      <c r="J522" s="324"/>
    </row>
    <row r="523" spans="3:10">
      <c r="C523" s="324"/>
      <c r="D523" s="324"/>
      <c r="E523" s="324"/>
      <c r="F523" s="324"/>
      <c r="G523" s="324"/>
      <c r="H523" s="324"/>
      <c r="I523" s="324"/>
      <c r="J523" s="324"/>
    </row>
    <row r="524" spans="3:10">
      <c r="C524" s="324"/>
      <c r="D524" s="324"/>
      <c r="E524" s="324"/>
      <c r="F524" s="324"/>
      <c r="G524" s="324"/>
      <c r="H524" s="324"/>
      <c r="I524" s="324"/>
      <c r="J524" s="324"/>
    </row>
    <row r="525" spans="3:10">
      <c r="C525" s="324"/>
      <c r="D525" s="324"/>
      <c r="E525" s="324"/>
      <c r="F525" s="324"/>
      <c r="G525" s="324"/>
      <c r="H525" s="324"/>
      <c r="I525" s="324"/>
      <c r="J525" s="324"/>
    </row>
    <row r="526" spans="3:10">
      <c r="C526" s="324"/>
      <c r="D526" s="324"/>
      <c r="E526" s="324"/>
      <c r="F526" s="324"/>
      <c r="G526" s="324"/>
      <c r="H526" s="324"/>
      <c r="I526" s="324"/>
      <c r="J526" s="324"/>
    </row>
    <row r="527" spans="3:10">
      <c r="C527" s="324"/>
      <c r="D527" s="324"/>
      <c r="E527" s="324"/>
      <c r="F527" s="324"/>
      <c r="G527" s="324"/>
      <c r="H527" s="324"/>
      <c r="I527" s="324"/>
      <c r="J527" s="324"/>
    </row>
    <row r="528" spans="3:10">
      <c r="C528" s="324"/>
      <c r="D528" s="324"/>
      <c r="E528" s="324"/>
      <c r="F528" s="324"/>
      <c r="G528" s="324"/>
      <c r="H528" s="324"/>
      <c r="I528" s="324"/>
      <c r="J528" s="324"/>
    </row>
    <row r="529" spans="3:10">
      <c r="C529" s="324"/>
      <c r="D529" s="324"/>
      <c r="E529" s="324"/>
      <c r="F529" s="324"/>
      <c r="G529" s="324"/>
      <c r="H529" s="324"/>
      <c r="I529" s="324"/>
      <c r="J529" s="324"/>
    </row>
    <row r="530" spans="3:10">
      <c r="C530" s="324"/>
      <c r="D530" s="324"/>
      <c r="E530" s="324"/>
      <c r="F530" s="324"/>
      <c r="G530" s="324"/>
      <c r="H530" s="324"/>
      <c r="I530" s="324"/>
      <c r="J530" s="324"/>
    </row>
    <row r="531" spans="3:10">
      <c r="C531" s="324"/>
      <c r="D531" s="324"/>
      <c r="E531" s="324"/>
      <c r="F531" s="324"/>
      <c r="G531" s="324"/>
      <c r="H531" s="324"/>
      <c r="I531" s="324"/>
      <c r="J531" s="324"/>
    </row>
    <row r="532" spans="3:10">
      <c r="C532" s="324"/>
      <c r="D532" s="324"/>
      <c r="E532" s="324"/>
      <c r="F532" s="324"/>
      <c r="G532" s="324"/>
      <c r="H532" s="324"/>
      <c r="I532" s="324"/>
      <c r="J532" s="324"/>
    </row>
    <row r="533" spans="3:10">
      <c r="C533" s="324"/>
      <c r="D533" s="324"/>
      <c r="E533" s="324"/>
      <c r="F533" s="324"/>
      <c r="G533" s="324"/>
      <c r="H533" s="324"/>
      <c r="I533" s="324"/>
      <c r="J533" s="324"/>
    </row>
    <row r="534" spans="3:10">
      <c r="C534" s="324"/>
      <c r="D534" s="324"/>
      <c r="E534" s="324"/>
      <c r="F534" s="324"/>
      <c r="G534" s="324"/>
      <c r="H534" s="324"/>
      <c r="I534" s="324"/>
      <c r="J534" s="324"/>
    </row>
    <row r="535" spans="3:10">
      <c r="C535" s="324"/>
      <c r="D535" s="324"/>
      <c r="E535" s="324"/>
      <c r="F535" s="324"/>
      <c r="G535" s="324"/>
      <c r="H535" s="324"/>
      <c r="I535" s="324"/>
      <c r="J535" s="324"/>
    </row>
    <row r="536" spans="3:10">
      <c r="C536" s="324"/>
      <c r="D536" s="324"/>
      <c r="E536" s="324"/>
      <c r="F536" s="324"/>
      <c r="G536" s="324"/>
      <c r="H536" s="324"/>
      <c r="I536" s="324"/>
      <c r="J536" s="324"/>
    </row>
    <row r="537" spans="3:10">
      <c r="C537" s="324"/>
      <c r="D537" s="324"/>
      <c r="E537" s="324"/>
      <c r="F537" s="324"/>
      <c r="G537" s="324"/>
      <c r="H537" s="324"/>
      <c r="I537" s="324"/>
      <c r="J537" s="324"/>
    </row>
    <row r="538" spans="3:10">
      <c r="C538" s="324"/>
      <c r="D538" s="324"/>
      <c r="E538" s="324"/>
      <c r="F538" s="324"/>
      <c r="G538" s="324"/>
      <c r="H538" s="324"/>
      <c r="I538" s="324"/>
      <c r="J538" s="324"/>
    </row>
    <row r="539" spans="3:10">
      <c r="C539" s="324"/>
      <c r="D539" s="324"/>
      <c r="E539" s="324"/>
      <c r="F539" s="324"/>
      <c r="G539" s="324"/>
      <c r="H539" s="324"/>
      <c r="I539" s="324"/>
      <c r="J539" s="324"/>
    </row>
    <row r="540" spans="3:10">
      <c r="C540" s="324"/>
      <c r="D540" s="324"/>
      <c r="E540" s="324"/>
      <c r="F540" s="324"/>
      <c r="G540" s="324"/>
      <c r="H540" s="324"/>
      <c r="I540" s="324"/>
      <c r="J540" s="324"/>
    </row>
    <row r="541" spans="3:10">
      <c r="C541" s="324"/>
      <c r="D541" s="324"/>
      <c r="E541" s="324"/>
      <c r="F541" s="324"/>
      <c r="G541" s="324"/>
      <c r="H541" s="324"/>
      <c r="I541" s="324"/>
      <c r="J541" s="324"/>
    </row>
    <row r="542" spans="3:10">
      <c r="C542" s="324"/>
      <c r="D542" s="324"/>
      <c r="E542" s="324"/>
      <c r="F542" s="324"/>
      <c r="G542" s="324"/>
      <c r="H542" s="324"/>
      <c r="I542" s="324"/>
      <c r="J542" s="324"/>
    </row>
    <row r="543" spans="3:10">
      <c r="C543" s="324"/>
      <c r="D543" s="324"/>
      <c r="E543" s="324"/>
      <c r="F543" s="324"/>
      <c r="G543" s="324"/>
      <c r="H543" s="324"/>
      <c r="I543" s="324"/>
      <c r="J543" s="324"/>
    </row>
    <row r="544" spans="3:10">
      <c r="C544" s="324"/>
      <c r="D544" s="324"/>
      <c r="E544" s="324"/>
      <c r="F544" s="324"/>
      <c r="G544" s="324"/>
      <c r="H544" s="324"/>
      <c r="I544" s="324"/>
      <c r="J544" s="324"/>
    </row>
    <row r="545" spans="3:10">
      <c r="C545" s="324"/>
      <c r="D545" s="324"/>
      <c r="E545" s="324"/>
      <c r="F545" s="324"/>
      <c r="G545" s="324"/>
      <c r="H545" s="324"/>
      <c r="I545" s="324"/>
      <c r="J545" s="324"/>
    </row>
    <row r="546" spans="3:10">
      <c r="C546" s="324"/>
      <c r="D546" s="324"/>
      <c r="E546" s="324"/>
      <c r="F546" s="324"/>
      <c r="G546" s="324"/>
      <c r="H546" s="324"/>
      <c r="I546" s="324"/>
      <c r="J546" s="324"/>
    </row>
    <row r="547" spans="3:10">
      <c r="C547" s="324"/>
      <c r="D547" s="324"/>
      <c r="E547" s="324"/>
      <c r="F547" s="324"/>
      <c r="G547" s="324"/>
      <c r="H547" s="324"/>
      <c r="I547" s="324"/>
      <c r="J547" s="324"/>
    </row>
    <row r="548" spans="3:10">
      <c r="C548" s="324"/>
      <c r="D548" s="324"/>
      <c r="E548" s="324"/>
      <c r="F548" s="324"/>
      <c r="G548" s="324"/>
      <c r="H548" s="324"/>
      <c r="I548" s="324"/>
      <c r="J548" s="324"/>
    </row>
    <row r="549" spans="3:10">
      <c r="C549" s="324"/>
      <c r="D549" s="324"/>
      <c r="E549" s="324"/>
      <c r="F549" s="324"/>
      <c r="G549" s="324"/>
      <c r="H549" s="324"/>
      <c r="I549" s="324"/>
      <c r="J549" s="324"/>
    </row>
    <row r="550" spans="3:10">
      <c r="C550" s="324"/>
      <c r="D550" s="324"/>
      <c r="E550" s="324"/>
      <c r="F550" s="324"/>
      <c r="G550" s="324"/>
      <c r="H550" s="324"/>
      <c r="I550" s="324"/>
      <c r="J550" s="324"/>
    </row>
    <row r="551" spans="3:10">
      <c r="C551" s="324"/>
      <c r="D551" s="324"/>
      <c r="E551" s="324"/>
      <c r="F551" s="324"/>
      <c r="G551" s="324"/>
      <c r="H551" s="324"/>
      <c r="I551" s="324"/>
      <c r="J551" s="324"/>
    </row>
    <row r="552" spans="3:10">
      <c r="C552" s="324"/>
      <c r="D552" s="324"/>
      <c r="E552" s="324"/>
      <c r="F552" s="324"/>
      <c r="G552" s="324"/>
      <c r="H552" s="324"/>
      <c r="I552" s="324"/>
      <c r="J552" s="324"/>
    </row>
    <row r="553" spans="3:10">
      <c r="C553" s="324"/>
      <c r="D553" s="324"/>
      <c r="E553" s="324"/>
      <c r="F553" s="324"/>
      <c r="G553" s="324"/>
      <c r="H553" s="324"/>
      <c r="I553" s="324"/>
      <c r="J553" s="324"/>
    </row>
    <row r="554" spans="3:10">
      <c r="C554" s="324"/>
      <c r="D554" s="324"/>
      <c r="E554" s="324"/>
      <c r="F554" s="324"/>
      <c r="G554" s="324"/>
      <c r="H554" s="324"/>
      <c r="I554" s="324"/>
      <c r="J554" s="324"/>
    </row>
    <row r="555" spans="3:10">
      <c r="C555" s="324"/>
      <c r="D555" s="324"/>
      <c r="E555" s="324"/>
      <c r="F555" s="324"/>
      <c r="G555" s="324"/>
      <c r="H555" s="324"/>
      <c r="I555" s="324"/>
      <c r="J555" s="324"/>
    </row>
    <row r="556" spans="3:10">
      <c r="C556" s="324"/>
      <c r="D556" s="324"/>
      <c r="E556" s="324"/>
      <c r="F556" s="324"/>
      <c r="G556" s="324"/>
      <c r="H556" s="324"/>
      <c r="I556" s="324"/>
      <c r="J556" s="324"/>
    </row>
    <row r="557" spans="3:10">
      <c r="C557" s="324"/>
      <c r="D557" s="324"/>
      <c r="E557" s="324"/>
      <c r="F557" s="324"/>
      <c r="G557" s="324"/>
      <c r="H557" s="324"/>
      <c r="I557" s="324"/>
      <c r="J557" s="324"/>
    </row>
    <row r="558" spans="3:10">
      <c r="C558" s="324"/>
      <c r="D558" s="324"/>
      <c r="E558" s="324"/>
      <c r="F558" s="324"/>
      <c r="G558" s="324"/>
      <c r="H558" s="324"/>
      <c r="I558" s="324"/>
      <c r="J558" s="324"/>
    </row>
    <row r="559" spans="3:10">
      <c r="C559" s="324"/>
      <c r="D559" s="324"/>
      <c r="E559" s="324"/>
      <c r="F559" s="324"/>
      <c r="G559" s="324"/>
      <c r="H559" s="324"/>
      <c r="I559" s="324"/>
      <c r="J559" s="324"/>
    </row>
    <row r="560" spans="3:10">
      <c r="C560" s="324"/>
      <c r="D560" s="324"/>
      <c r="E560" s="324"/>
      <c r="F560" s="324"/>
      <c r="G560" s="324"/>
      <c r="H560" s="324"/>
      <c r="I560" s="324"/>
      <c r="J560" s="324"/>
    </row>
    <row r="561" spans="3:10">
      <c r="C561" s="324"/>
      <c r="D561" s="324"/>
      <c r="E561" s="324"/>
      <c r="F561" s="324"/>
      <c r="G561" s="324"/>
      <c r="H561" s="324"/>
      <c r="I561" s="324"/>
      <c r="J561" s="324"/>
    </row>
    <row r="562" spans="3:10">
      <c r="C562" s="324"/>
      <c r="D562" s="324"/>
      <c r="E562" s="324"/>
      <c r="F562" s="324"/>
      <c r="G562" s="324"/>
      <c r="H562" s="324"/>
      <c r="I562" s="324"/>
      <c r="J562" s="324"/>
    </row>
    <row r="563" spans="3:10">
      <c r="C563" s="324"/>
      <c r="D563" s="324"/>
      <c r="E563" s="324"/>
      <c r="F563" s="324"/>
      <c r="G563" s="324"/>
      <c r="H563" s="324"/>
      <c r="I563" s="324"/>
      <c r="J563" s="324"/>
    </row>
    <row r="564" spans="3:10">
      <c r="C564" s="324"/>
      <c r="D564" s="324"/>
      <c r="E564" s="324"/>
      <c r="F564" s="324"/>
      <c r="G564" s="324"/>
      <c r="H564" s="324"/>
      <c r="I564" s="324"/>
      <c r="J564" s="324"/>
    </row>
    <row r="565" spans="3:10">
      <c r="C565" s="324"/>
      <c r="D565" s="324"/>
      <c r="E565" s="324"/>
      <c r="F565" s="324"/>
      <c r="G565" s="324"/>
      <c r="H565" s="324"/>
      <c r="I565" s="324"/>
      <c r="J565" s="324"/>
    </row>
    <row r="566" spans="3:10">
      <c r="C566" s="324"/>
      <c r="D566" s="324"/>
      <c r="E566" s="324"/>
      <c r="F566" s="324"/>
      <c r="G566" s="324"/>
      <c r="H566" s="324"/>
      <c r="I566" s="324"/>
      <c r="J566" s="324"/>
    </row>
    <row r="567" spans="3:10">
      <c r="C567" s="324"/>
      <c r="D567" s="324"/>
      <c r="E567" s="324"/>
      <c r="F567" s="324"/>
      <c r="G567" s="324"/>
      <c r="H567" s="324"/>
      <c r="I567" s="324"/>
      <c r="J567" s="324"/>
    </row>
    <row r="568" spans="3:10">
      <c r="C568" s="324"/>
      <c r="D568" s="324"/>
      <c r="E568" s="324"/>
      <c r="F568" s="324"/>
      <c r="G568" s="324"/>
      <c r="H568" s="324"/>
      <c r="I568" s="324"/>
      <c r="J568" s="324"/>
    </row>
    <row r="569" spans="3:10">
      <c r="C569" s="324"/>
      <c r="D569" s="324"/>
      <c r="E569" s="324"/>
      <c r="F569" s="324"/>
      <c r="G569" s="324"/>
      <c r="H569" s="324"/>
      <c r="I569" s="324"/>
      <c r="J569" s="324"/>
    </row>
    <row r="570" spans="3:10">
      <c r="C570" s="324"/>
      <c r="D570" s="324"/>
      <c r="E570" s="324"/>
      <c r="F570" s="324"/>
      <c r="G570" s="324"/>
      <c r="H570" s="324"/>
      <c r="I570" s="324"/>
      <c r="J570" s="324"/>
    </row>
    <row r="571" spans="3:10">
      <c r="C571" s="324"/>
      <c r="D571" s="324"/>
      <c r="E571" s="324"/>
      <c r="F571" s="324"/>
      <c r="G571" s="324"/>
      <c r="H571" s="324"/>
      <c r="I571" s="324"/>
      <c r="J571" s="324"/>
    </row>
    <row r="572" spans="3:10">
      <c r="C572" s="324"/>
      <c r="D572" s="324"/>
      <c r="E572" s="324"/>
      <c r="F572" s="324"/>
      <c r="G572" s="324"/>
      <c r="H572" s="324"/>
      <c r="I572" s="324"/>
      <c r="J572" s="324"/>
    </row>
    <row r="573" spans="3:10">
      <c r="C573" s="324"/>
      <c r="D573" s="324"/>
      <c r="E573" s="324"/>
      <c r="F573" s="324"/>
      <c r="G573" s="324"/>
      <c r="H573" s="324"/>
      <c r="I573" s="324"/>
      <c r="J573" s="324"/>
    </row>
    <row r="574" spans="3:10">
      <c r="C574" s="324"/>
      <c r="D574" s="324"/>
      <c r="E574" s="324"/>
      <c r="F574" s="324"/>
      <c r="G574" s="324"/>
      <c r="H574" s="324"/>
      <c r="I574" s="324"/>
      <c r="J574" s="324"/>
    </row>
    <row r="575" spans="3:10">
      <c r="C575" s="324"/>
      <c r="D575" s="324"/>
      <c r="E575" s="324"/>
      <c r="F575" s="324"/>
      <c r="G575" s="324"/>
      <c r="H575" s="324"/>
      <c r="I575" s="324"/>
      <c r="J575" s="324"/>
    </row>
    <row r="576" spans="3:10">
      <c r="C576" s="324"/>
      <c r="D576" s="324"/>
      <c r="E576" s="324"/>
      <c r="F576" s="324"/>
      <c r="G576" s="324"/>
      <c r="H576" s="324"/>
      <c r="I576" s="324"/>
      <c r="J576" s="324"/>
    </row>
    <row r="577" spans="3:10">
      <c r="C577" s="324"/>
      <c r="D577" s="324"/>
      <c r="E577" s="324"/>
      <c r="F577" s="324"/>
      <c r="G577" s="324"/>
      <c r="H577" s="324"/>
      <c r="I577" s="324"/>
      <c r="J577" s="324"/>
    </row>
    <row r="578" spans="3:10">
      <c r="C578" s="324"/>
      <c r="D578" s="324"/>
      <c r="E578" s="324"/>
      <c r="F578" s="324"/>
      <c r="G578" s="324"/>
      <c r="H578" s="324"/>
      <c r="I578" s="324"/>
      <c r="J578" s="324"/>
    </row>
    <row r="579" spans="3:10">
      <c r="C579" s="324"/>
      <c r="D579" s="324"/>
      <c r="E579" s="324"/>
      <c r="F579" s="324"/>
      <c r="G579" s="324"/>
      <c r="H579" s="324"/>
      <c r="I579" s="324"/>
      <c r="J579" s="324"/>
    </row>
    <row r="580" spans="3:10">
      <c r="C580" s="324"/>
      <c r="D580" s="324"/>
      <c r="E580" s="324"/>
      <c r="F580" s="324"/>
      <c r="G580" s="324"/>
      <c r="H580" s="324"/>
      <c r="I580" s="324"/>
      <c r="J580" s="324"/>
    </row>
    <row r="581" spans="3:10">
      <c r="C581" s="324"/>
      <c r="D581" s="324"/>
      <c r="E581" s="324"/>
      <c r="F581" s="324"/>
      <c r="G581" s="324"/>
      <c r="H581" s="324"/>
      <c r="I581" s="324"/>
      <c r="J581" s="324"/>
    </row>
    <row r="582" spans="3:10">
      <c r="C582" s="324"/>
      <c r="D582" s="324"/>
      <c r="E582" s="324"/>
      <c r="F582" s="324"/>
      <c r="G582" s="324"/>
      <c r="H582" s="324"/>
      <c r="I582" s="324"/>
      <c r="J582" s="324"/>
    </row>
    <row r="583" spans="3:10">
      <c r="C583" s="324"/>
      <c r="D583" s="324"/>
      <c r="E583" s="324"/>
      <c r="F583" s="324"/>
      <c r="G583" s="324"/>
      <c r="H583" s="324"/>
      <c r="I583" s="324"/>
      <c r="J583" s="324"/>
    </row>
    <row r="584" spans="3:10">
      <c r="C584" s="324"/>
      <c r="D584" s="324"/>
      <c r="E584" s="324"/>
      <c r="F584" s="324"/>
      <c r="G584" s="324"/>
      <c r="H584" s="324"/>
      <c r="I584" s="324"/>
      <c r="J584" s="324"/>
    </row>
    <row r="585" spans="3:10">
      <c r="C585" s="324"/>
      <c r="D585" s="324"/>
      <c r="E585" s="324"/>
      <c r="F585" s="324"/>
      <c r="G585" s="324"/>
      <c r="H585" s="324"/>
      <c r="I585" s="324"/>
      <c r="J585" s="324"/>
    </row>
    <row r="586" spans="3:10">
      <c r="C586" s="324"/>
      <c r="D586" s="324"/>
      <c r="E586" s="324"/>
      <c r="F586" s="324"/>
      <c r="G586" s="324"/>
      <c r="H586" s="324"/>
      <c r="I586" s="324"/>
      <c r="J586" s="324"/>
    </row>
    <row r="587" spans="3:10">
      <c r="C587" s="324"/>
      <c r="D587" s="324"/>
      <c r="E587" s="324"/>
      <c r="F587" s="324"/>
      <c r="G587" s="324"/>
      <c r="H587" s="324"/>
      <c r="I587" s="324"/>
      <c r="J587" s="324"/>
    </row>
    <row r="588" spans="3:10">
      <c r="C588" s="324"/>
      <c r="D588" s="324"/>
      <c r="E588" s="324"/>
      <c r="F588" s="324"/>
      <c r="G588" s="324"/>
      <c r="H588" s="324"/>
      <c r="I588" s="324"/>
      <c r="J588" s="324"/>
    </row>
    <row r="589" spans="3:10">
      <c r="C589" s="324"/>
      <c r="D589" s="324"/>
      <c r="E589" s="324"/>
      <c r="F589" s="324"/>
      <c r="G589" s="324"/>
      <c r="H589" s="324"/>
      <c r="I589" s="324"/>
      <c r="J589" s="324"/>
    </row>
    <row r="590" spans="3:10">
      <c r="C590" s="324"/>
      <c r="D590" s="324"/>
      <c r="E590" s="324"/>
      <c r="F590" s="324"/>
      <c r="G590" s="324"/>
      <c r="H590" s="324"/>
      <c r="I590" s="324"/>
      <c r="J590" s="324"/>
    </row>
    <row r="591" spans="3:10">
      <c r="C591" s="324"/>
      <c r="D591" s="324"/>
      <c r="E591" s="324"/>
      <c r="F591" s="324"/>
      <c r="G591" s="324"/>
      <c r="H591" s="324"/>
      <c r="I591" s="324"/>
      <c r="J591" s="324"/>
    </row>
    <row r="592" spans="3:10">
      <c r="C592" s="324"/>
      <c r="D592" s="324"/>
      <c r="E592" s="324"/>
      <c r="F592" s="324"/>
      <c r="G592" s="324"/>
      <c r="H592" s="324"/>
      <c r="I592" s="324"/>
      <c r="J592" s="324"/>
    </row>
    <row r="593" spans="3:10">
      <c r="C593" s="324"/>
      <c r="D593" s="324"/>
      <c r="E593" s="324"/>
      <c r="F593" s="324"/>
      <c r="G593" s="324"/>
      <c r="H593" s="324"/>
      <c r="I593" s="324"/>
      <c r="J593" s="324"/>
    </row>
    <row r="594" spans="3:10">
      <c r="C594" s="324"/>
      <c r="D594" s="324"/>
      <c r="E594" s="324"/>
      <c r="F594" s="324"/>
      <c r="G594" s="324"/>
      <c r="H594" s="324"/>
      <c r="I594" s="324"/>
      <c r="J594" s="324"/>
    </row>
    <row r="595" spans="3:10">
      <c r="C595" s="324"/>
      <c r="D595" s="324"/>
      <c r="E595" s="324"/>
      <c r="F595" s="324"/>
      <c r="G595" s="324"/>
      <c r="H595" s="324"/>
      <c r="I595" s="324"/>
      <c r="J595" s="324"/>
    </row>
    <row r="596" spans="3:10">
      <c r="C596" s="324"/>
      <c r="D596" s="324"/>
      <c r="E596" s="324"/>
      <c r="F596" s="324"/>
      <c r="G596" s="324"/>
      <c r="H596" s="324"/>
      <c r="I596" s="324"/>
      <c r="J596" s="324"/>
    </row>
    <row r="597" spans="3:10">
      <c r="C597" s="324"/>
      <c r="D597" s="324"/>
      <c r="E597" s="324"/>
      <c r="F597" s="324"/>
      <c r="G597" s="324"/>
      <c r="H597" s="324"/>
      <c r="I597" s="324"/>
      <c r="J597" s="324"/>
    </row>
    <row r="598" spans="3:10">
      <c r="C598" s="324"/>
      <c r="D598" s="324"/>
      <c r="E598" s="324"/>
      <c r="F598" s="324"/>
      <c r="G598" s="324"/>
      <c r="H598" s="324"/>
      <c r="I598" s="324"/>
      <c r="J598" s="324"/>
    </row>
    <row r="599" spans="3:10">
      <c r="C599" s="324"/>
      <c r="D599" s="324"/>
      <c r="E599" s="324"/>
      <c r="F599" s="324"/>
      <c r="G599" s="324"/>
      <c r="H599" s="324"/>
      <c r="I599" s="324"/>
      <c r="J599" s="324"/>
    </row>
    <row r="600" spans="3:10">
      <c r="C600" s="324"/>
      <c r="D600" s="324"/>
      <c r="E600" s="324"/>
      <c r="F600" s="324"/>
      <c r="G600" s="324"/>
      <c r="H600" s="324"/>
      <c r="I600" s="324"/>
      <c r="J600" s="324"/>
    </row>
    <row r="601" spans="3:10">
      <c r="C601" s="324"/>
      <c r="D601" s="324"/>
      <c r="E601" s="324"/>
      <c r="F601" s="324"/>
      <c r="G601" s="324"/>
      <c r="H601" s="324"/>
      <c r="I601" s="324"/>
      <c r="J601" s="324"/>
    </row>
    <row r="602" spans="3:10">
      <c r="C602" s="324"/>
      <c r="D602" s="324"/>
      <c r="E602" s="324"/>
      <c r="F602" s="324"/>
      <c r="G602" s="324"/>
      <c r="H602" s="324"/>
      <c r="I602" s="324"/>
      <c r="J602" s="324"/>
    </row>
    <row r="603" spans="3:10">
      <c r="C603" s="324"/>
      <c r="D603" s="324"/>
      <c r="E603" s="324"/>
      <c r="F603" s="324"/>
      <c r="G603" s="324"/>
      <c r="H603" s="324"/>
      <c r="I603" s="324"/>
      <c r="J603" s="324"/>
    </row>
    <row r="604" spans="3:10">
      <c r="C604" s="324"/>
      <c r="D604" s="324"/>
      <c r="E604" s="324"/>
      <c r="F604" s="324"/>
      <c r="G604" s="324"/>
      <c r="H604" s="324"/>
      <c r="I604" s="324"/>
      <c r="J604" s="324"/>
    </row>
    <row r="605" spans="3:10">
      <c r="C605" s="324"/>
      <c r="D605" s="324"/>
      <c r="E605" s="324"/>
      <c r="F605" s="324"/>
      <c r="G605" s="324"/>
      <c r="H605" s="324"/>
      <c r="I605" s="324"/>
      <c r="J605" s="324"/>
    </row>
    <row r="606" spans="3:10">
      <c r="C606" s="324"/>
      <c r="D606" s="324"/>
      <c r="E606" s="324"/>
      <c r="F606" s="324"/>
      <c r="G606" s="324"/>
      <c r="H606" s="324"/>
      <c r="I606" s="324"/>
      <c r="J606" s="324"/>
    </row>
    <row r="607" spans="3:10">
      <c r="C607" s="324"/>
      <c r="D607" s="324"/>
      <c r="E607" s="324"/>
      <c r="F607" s="324"/>
      <c r="G607" s="324"/>
      <c r="H607" s="324"/>
      <c r="I607" s="324"/>
      <c r="J607" s="324"/>
    </row>
    <row r="608" spans="3:10">
      <c r="C608" s="324"/>
      <c r="D608" s="324"/>
      <c r="E608" s="324"/>
      <c r="F608" s="324"/>
      <c r="G608" s="324"/>
      <c r="H608" s="324"/>
      <c r="I608" s="324"/>
      <c r="J608" s="324"/>
    </row>
    <row r="609" spans="3:10">
      <c r="C609" s="324"/>
      <c r="D609" s="324"/>
      <c r="E609" s="324"/>
      <c r="F609" s="324"/>
      <c r="G609" s="324"/>
      <c r="H609" s="324"/>
      <c r="I609" s="324"/>
      <c r="J609" s="324"/>
    </row>
    <row r="610" spans="3:10">
      <c r="C610" s="324"/>
      <c r="D610" s="324"/>
      <c r="E610" s="324"/>
      <c r="F610" s="324"/>
      <c r="G610" s="324"/>
      <c r="H610" s="324"/>
      <c r="I610" s="324"/>
      <c r="J610" s="324"/>
    </row>
    <row r="611" spans="3:10">
      <c r="C611" s="324"/>
      <c r="D611" s="324"/>
      <c r="E611" s="324"/>
      <c r="F611" s="324"/>
      <c r="G611" s="324"/>
      <c r="H611" s="324"/>
      <c r="I611" s="324"/>
      <c r="J611" s="324"/>
    </row>
    <row r="612" spans="3:10">
      <c r="C612" s="324"/>
      <c r="D612" s="324"/>
      <c r="E612" s="324"/>
      <c r="F612" s="324"/>
      <c r="G612" s="324"/>
      <c r="H612" s="324"/>
      <c r="I612" s="324"/>
      <c r="J612" s="324"/>
    </row>
    <row r="613" spans="3:10">
      <c r="C613" s="324"/>
      <c r="D613" s="324"/>
      <c r="E613" s="324"/>
      <c r="F613" s="324"/>
      <c r="G613" s="324"/>
      <c r="H613" s="324"/>
      <c r="I613" s="324"/>
      <c r="J613" s="324"/>
    </row>
    <row r="614" spans="3:10">
      <c r="C614" s="324"/>
      <c r="D614" s="324"/>
      <c r="E614" s="324"/>
      <c r="F614" s="324"/>
      <c r="G614" s="324"/>
      <c r="H614" s="324"/>
      <c r="I614" s="324"/>
      <c r="J614" s="324"/>
    </row>
    <row r="615" spans="3:10">
      <c r="C615" s="324"/>
      <c r="D615" s="324"/>
      <c r="E615" s="324"/>
      <c r="F615" s="324"/>
      <c r="G615" s="324"/>
      <c r="H615" s="324"/>
      <c r="I615" s="324"/>
      <c r="J615" s="324"/>
    </row>
    <row r="616" spans="3:10">
      <c r="C616" s="324"/>
      <c r="D616" s="324"/>
      <c r="E616" s="324"/>
      <c r="F616" s="324"/>
      <c r="G616" s="324"/>
      <c r="H616" s="324"/>
      <c r="I616" s="324"/>
      <c r="J616" s="324"/>
    </row>
    <row r="617" spans="3:10">
      <c r="C617" s="324"/>
      <c r="D617" s="324"/>
      <c r="E617" s="324"/>
      <c r="F617" s="324"/>
      <c r="G617" s="324"/>
      <c r="H617" s="324"/>
      <c r="I617" s="324"/>
      <c r="J617" s="324"/>
    </row>
    <row r="618" spans="3:10">
      <c r="C618" s="324"/>
      <c r="D618" s="324"/>
      <c r="E618" s="324"/>
      <c r="F618" s="324"/>
      <c r="G618" s="324"/>
      <c r="H618" s="324"/>
      <c r="I618" s="324"/>
      <c r="J618" s="324"/>
    </row>
    <row r="619" spans="3:10">
      <c r="C619" s="324"/>
      <c r="D619" s="324"/>
      <c r="E619" s="324"/>
      <c r="F619" s="324"/>
      <c r="G619" s="324"/>
      <c r="H619" s="324"/>
      <c r="I619" s="324"/>
      <c r="J619" s="324"/>
    </row>
    <row r="620" spans="3:10">
      <c r="C620" s="324"/>
      <c r="D620" s="324"/>
      <c r="E620" s="324"/>
      <c r="F620" s="324"/>
      <c r="G620" s="324"/>
      <c r="H620" s="324"/>
      <c r="I620" s="324"/>
      <c r="J620" s="324"/>
    </row>
    <row r="621" spans="3:10">
      <c r="C621" s="324"/>
      <c r="D621" s="324"/>
      <c r="E621" s="324"/>
      <c r="F621" s="324"/>
      <c r="G621" s="324"/>
      <c r="H621" s="324"/>
      <c r="I621" s="324"/>
      <c r="J621" s="324"/>
    </row>
    <row r="622" spans="3:10">
      <c r="C622" s="324"/>
      <c r="D622" s="324"/>
      <c r="E622" s="324"/>
      <c r="F622" s="324"/>
      <c r="G622" s="324"/>
      <c r="H622" s="324"/>
      <c r="I622" s="324"/>
      <c r="J622" s="324"/>
    </row>
    <row r="623" spans="3:10">
      <c r="C623" s="324"/>
      <c r="D623" s="324"/>
      <c r="E623" s="324"/>
      <c r="F623" s="324"/>
      <c r="G623" s="324"/>
      <c r="H623" s="324"/>
      <c r="I623" s="324"/>
      <c r="J623" s="324"/>
    </row>
    <row r="624" spans="3:10">
      <c r="C624" s="324"/>
      <c r="D624" s="324"/>
      <c r="E624" s="324"/>
      <c r="F624" s="324"/>
      <c r="G624" s="324"/>
      <c r="H624" s="324"/>
      <c r="I624" s="324"/>
      <c r="J624" s="324"/>
    </row>
    <row r="625" spans="3:10">
      <c r="C625" s="324"/>
      <c r="D625" s="324"/>
      <c r="E625" s="324"/>
      <c r="F625" s="324"/>
      <c r="G625" s="324"/>
      <c r="H625" s="324"/>
      <c r="I625" s="324"/>
      <c r="J625" s="324"/>
    </row>
    <row r="626" spans="3:10">
      <c r="C626" s="324"/>
      <c r="D626" s="324"/>
      <c r="E626" s="324"/>
      <c r="F626" s="324"/>
      <c r="G626" s="324"/>
      <c r="H626" s="324"/>
      <c r="I626" s="324"/>
      <c r="J626" s="324"/>
    </row>
    <row r="627" spans="3:10">
      <c r="C627" s="324"/>
      <c r="D627" s="324"/>
      <c r="E627" s="324"/>
      <c r="F627" s="324"/>
      <c r="G627" s="324"/>
      <c r="H627" s="324"/>
      <c r="I627" s="324"/>
      <c r="J627" s="324"/>
    </row>
    <row r="628" spans="3:10">
      <c r="C628" s="324"/>
      <c r="D628" s="324"/>
      <c r="E628" s="324"/>
      <c r="F628" s="324"/>
      <c r="G628" s="324"/>
      <c r="H628" s="324"/>
      <c r="I628" s="324"/>
      <c r="J628" s="324"/>
    </row>
    <row r="629" spans="3:10">
      <c r="C629" s="324"/>
      <c r="D629" s="324"/>
      <c r="E629" s="324"/>
      <c r="F629" s="324"/>
      <c r="G629" s="324"/>
      <c r="H629" s="324"/>
      <c r="I629" s="324"/>
      <c r="J629" s="324"/>
    </row>
    <row r="630" spans="3:10">
      <c r="C630" s="324"/>
      <c r="D630" s="324"/>
      <c r="E630" s="324"/>
      <c r="F630" s="324"/>
      <c r="G630" s="324"/>
      <c r="H630" s="324"/>
      <c r="I630" s="324"/>
      <c r="J630" s="324"/>
    </row>
    <row r="631" spans="3:10">
      <c r="C631" s="324"/>
      <c r="D631" s="324"/>
      <c r="E631" s="324"/>
      <c r="F631" s="324"/>
      <c r="G631" s="324"/>
      <c r="H631" s="324"/>
      <c r="I631" s="324"/>
      <c r="J631" s="324"/>
    </row>
    <row r="632" spans="3:10">
      <c r="C632" s="324"/>
      <c r="D632" s="324"/>
      <c r="E632" s="324"/>
      <c r="F632" s="324"/>
      <c r="G632" s="324"/>
      <c r="H632" s="324"/>
      <c r="I632" s="324"/>
      <c r="J632" s="324"/>
    </row>
    <row r="633" spans="3:10">
      <c r="C633" s="324"/>
      <c r="D633" s="324"/>
      <c r="E633" s="324"/>
      <c r="F633" s="324"/>
      <c r="G633" s="324"/>
      <c r="H633" s="324"/>
      <c r="I633" s="324"/>
      <c r="J633" s="324"/>
    </row>
    <row r="634" spans="3:10">
      <c r="C634" s="324"/>
      <c r="D634" s="324"/>
      <c r="E634" s="324"/>
      <c r="F634" s="324"/>
      <c r="G634" s="324"/>
      <c r="H634" s="324"/>
      <c r="I634" s="324"/>
      <c r="J634" s="324"/>
    </row>
    <row r="635" spans="3:10">
      <c r="C635" s="324"/>
      <c r="D635" s="324"/>
      <c r="E635" s="324"/>
      <c r="F635" s="324"/>
      <c r="G635" s="324"/>
      <c r="H635" s="324"/>
      <c r="I635" s="324"/>
      <c r="J635" s="324"/>
    </row>
    <row r="636" spans="3:10">
      <c r="C636" s="324"/>
      <c r="D636" s="324"/>
      <c r="E636" s="324"/>
      <c r="F636" s="324"/>
      <c r="G636" s="324"/>
      <c r="H636" s="324"/>
      <c r="I636" s="324"/>
      <c r="J636" s="324"/>
    </row>
    <row r="637" spans="3:10">
      <c r="C637" s="324"/>
      <c r="D637" s="324"/>
      <c r="E637" s="324"/>
      <c r="F637" s="324"/>
      <c r="G637" s="324"/>
      <c r="H637" s="324"/>
      <c r="I637" s="324"/>
      <c r="J637" s="324"/>
    </row>
    <row r="638" spans="3:10">
      <c r="C638" s="324"/>
      <c r="D638" s="324"/>
      <c r="E638" s="324"/>
      <c r="F638" s="324"/>
      <c r="G638" s="324"/>
      <c r="H638" s="324"/>
      <c r="I638" s="324"/>
      <c r="J638" s="324"/>
    </row>
    <row r="639" spans="3:10">
      <c r="C639" s="324"/>
      <c r="D639" s="324"/>
      <c r="E639" s="324"/>
      <c r="F639" s="324"/>
      <c r="G639" s="324"/>
      <c r="H639" s="324"/>
      <c r="I639" s="324"/>
      <c r="J639" s="324"/>
    </row>
    <row r="640" spans="3:10">
      <c r="C640" s="324"/>
      <c r="D640" s="324"/>
      <c r="E640" s="324"/>
      <c r="F640" s="324"/>
      <c r="G640" s="324"/>
      <c r="H640" s="324"/>
      <c r="I640" s="324"/>
      <c r="J640" s="324"/>
    </row>
    <row r="641" spans="3:10">
      <c r="C641" s="324"/>
      <c r="D641" s="324"/>
      <c r="E641" s="324"/>
      <c r="F641" s="324"/>
      <c r="G641" s="324"/>
      <c r="H641" s="324"/>
      <c r="I641" s="324"/>
      <c r="J641" s="324"/>
    </row>
    <row r="642" spans="3:10">
      <c r="C642" s="324"/>
      <c r="D642" s="324"/>
      <c r="E642" s="324"/>
      <c r="F642" s="324"/>
      <c r="G642" s="324"/>
      <c r="H642" s="324"/>
      <c r="I642" s="324"/>
      <c r="J642" s="324"/>
    </row>
  </sheetData>
  <mergeCells count="9">
    <mergeCell ref="A32:B32"/>
    <mergeCell ref="A1:E1"/>
    <mergeCell ref="F1:J1"/>
    <mergeCell ref="A2:E2"/>
    <mergeCell ref="A3:B4"/>
    <mergeCell ref="C3:C4"/>
    <mergeCell ref="D3:D4"/>
    <mergeCell ref="G3:H3"/>
    <mergeCell ref="I3:J3"/>
  </mergeCells>
  <phoneticPr fontId="4" type="noConversion"/>
  <pageMargins left="0.59055118110236227" right="0.51181102362204722" top="0.39370078740157483" bottom="0.59055118110236227" header="0.51181102362204722" footer="0.51181102362204722"/>
  <pageSetup paperSize="9" scale="95" firstPageNumber="49" pageOrder="overThenDown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60" zoomScaleNormal="100" workbookViewId="0">
      <selection activeCell="C11" sqref="C11"/>
    </sheetView>
  </sheetViews>
  <sheetFormatPr defaultColWidth="8.5" defaultRowHeight="12"/>
  <cols>
    <col min="1" max="1" width="8.5" style="20"/>
    <col min="2" max="2" width="12.09765625" style="20" customWidth="1"/>
    <col min="3" max="3" width="25.19921875" style="23" customWidth="1"/>
    <col min="4" max="4" width="32.59765625" style="22" customWidth="1"/>
    <col min="5" max="5" width="15.296875" style="22" customWidth="1"/>
    <col min="6" max="7" width="15.296875" style="20" customWidth="1"/>
    <col min="8" max="8" width="16.09765625" style="20" customWidth="1"/>
    <col min="9" max="9" width="16.59765625" style="20" customWidth="1"/>
    <col min="10" max="16384" width="8.5" style="20"/>
  </cols>
  <sheetData>
    <row r="1" spans="1:16" s="15" customFormat="1" ht="38.1" customHeight="1">
      <c r="A1" s="518" t="s">
        <v>130</v>
      </c>
      <c r="B1" s="519"/>
      <c r="C1" s="519"/>
      <c r="D1" s="519"/>
      <c r="E1" s="518" t="s">
        <v>41</v>
      </c>
      <c r="F1" s="518"/>
      <c r="G1" s="518"/>
      <c r="H1" s="518"/>
      <c r="I1" s="518"/>
      <c r="J1" s="13"/>
      <c r="K1" s="13"/>
      <c r="L1" s="13"/>
      <c r="M1" s="13"/>
      <c r="N1" s="13"/>
      <c r="O1" s="13"/>
      <c r="P1" s="14"/>
    </row>
    <row r="2" spans="1:16" s="16" customFormat="1" ht="14.1" customHeight="1" thickBot="1">
      <c r="A2" s="520" t="s">
        <v>131</v>
      </c>
      <c r="B2" s="521"/>
      <c r="C2" s="522"/>
      <c r="D2" s="522"/>
      <c r="E2" s="98"/>
      <c r="F2" s="99"/>
      <c r="G2" s="99"/>
      <c r="H2" s="523" t="s">
        <v>132</v>
      </c>
      <c r="I2" s="496"/>
      <c r="J2" s="99"/>
      <c r="K2" s="99"/>
      <c r="L2" s="99"/>
      <c r="M2" s="99"/>
    </row>
    <row r="3" spans="1:16" s="17" customFormat="1" ht="31.2" customHeight="1">
      <c r="A3" s="506" t="s">
        <v>133</v>
      </c>
      <c r="B3" s="468"/>
      <c r="C3" s="509" t="s">
        <v>134</v>
      </c>
      <c r="D3" s="511" t="s">
        <v>135</v>
      </c>
      <c r="E3" s="513" t="s">
        <v>136</v>
      </c>
      <c r="F3" s="514"/>
      <c r="G3" s="515"/>
      <c r="H3" s="516" t="s">
        <v>137</v>
      </c>
      <c r="I3" s="502" t="s">
        <v>138</v>
      </c>
    </row>
    <row r="4" spans="1:16" s="17" customFormat="1" ht="31.2" customHeight="1" thickBot="1">
      <c r="A4" s="507"/>
      <c r="B4" s="508"/>
      <c r="C4" s="510"/>
      <c r="D4" s="512"/>
      <c r="E4" s="18" t="s">
        <v>139</v>
      </c>
      <c r="F4" s="19" t="s">
        <v>140</v>
      </c>
      <c r="G4" s="19" t="s">
        <v>141</v>
      </c>
      <c r="H4" s="517"/>
      <c r="I4" s="503"/>
    </row>
    <row r="5" spans="1:16" ht="24" customHeight="1">
      <c r="A5" s="504" t="s">
        <v>142</v>
      </c>
      <c r="B5" s="505"/>
      <c r="C5" s="100" t="s">
        <v>19</v>
      </c>
      <c r="D5" s="101" t="s">
        <v>118</v>
      </c>
      <c r="E5" s="102">
        <v>2334</v>
      </c>
      <c r="F5" s="102">
        <v>1489</v>
      </c>
      <c r="G5" s="102">
        <v>845</v>
      </c>
      <c r="H5" s="103">
        <v>1034.9000000000001</v>
      </c>
      <c r="I5" s="104">
        <v>100</v>
      </c>
    </row>
    <row r="6" spans="1:16" s="21" customFormat="1" ht="24" customHeight="1">
      <c r="A6" s="500" t="s">
        <v>143</v>
      </c>
      <c r="B6" s="501"/>
      <c r="C6" s="105" t="s">
        <v>7</v>
      </c>
      <c r="D6" s="106" t="s">
        <v>119</v>
      </c>
      <c r="E6" s="102">
        <v>596</v>
      </c>
      <c r="F6" s="102">
        <v>377</v>
      </c>
      <c r="G6" s="102">
        <v>219</v>
      </c>
      <c r="H6" s="104">
        <v>264.3</v>
      </c>
      <c r="I6" s="104">
        <v>25.5</v>
      </c>
    </row>
    <row r="7" spans="1:16" s="21" customFormat="1" ht="24" customHeight="1">
      <c r="A7" s="500" t="s">
        <v>144</v>
      </c>
      <c r="B7" s="501"/>
      <c r="C7" s="107" t="s">
        <v>35</v>
      </c>
      <c r="D7" s="108" t="s">
        <v>145</v>
      </c>
      <c r="E7" s="102">
        <v>295</v>
      </c>
      <c r="F7" s="102">
        <v>187</v>
      </c>
      <c r="G7" s="109">
        <v>108</v>
      </c>
      <c r="H7" s="110">
        <v>130.80000000000001</v>
      </c>
      <c r="I7" s="104">
        <v>12.6</v>
      </c>
    </row>
    <row r="8" spans="1:16" s="21" customFormat="1" ht="24" customHeight="1">
      <c r="A8" s="500" t="s">
        <v>146</v>
      </c>
      <c r="B8" s="501"/>
      <c r="C8" s="105" t="s">
        <v>10</v>
      </c>
      <c r="D8" s="106" t="s">
        <v>120</v>
      </c>
      <c r="E8" s="111">
        <v>172</v>
      </c>
      <c r="F8" s="102">
        <v>111</v>
      </c>
      <c r="G8" s="109">
        <v>61</v>
      </c>
      <c r="H8" s="110">
        <v>65.2</v>
      </c>
      <c r="I8" s="104">
        <v>6.3</v>
      </c>
    </row>
    <row r="9" spans="1:16" s="21" customFormat="1" ht="24" customHeight="1">
      <c r="A9" s="500" t="s">
        <v>147</v>
      </c>
      <c r="B9" s="501"/>
      <c r="C9" s="105" t="s">
        <v>9</v>
      </c>
      <c r="D9" s="108" t="s">
        <v>124</v>
      </c>
      <c r="E9" s="102">
        <v>149</v>
      </c>
      <c r="F9" s="102">
        <v>101</v>
      </c>
      <c r="G9" s="109">
        <v>48</v>
      </c>
      <c r="H9" s="110">
        <v>64.7</v>
      </c>
      <c r="I9" s="104">
        <v>6.3</v>
      </c>
    </row>
    <row r="10" spans="1:16" s="21" customFormat="1" ht="24" customHeight="1">
      <c r="A10" s="500" t="s">
        <v>148</v>
      </c>
      <c r="B10" s="501"/>
      <c r="C10" s="105" t="s">
        <v>12</v>
      </c>
      <c r="D10" s="108" t="s">
        <v>125</v>
      </c>
      <c r="E10" s="102">
        <v>145</v>
      </c>
      <c r="F10" s="102">
        <v>97</v>
      </c>
      <c r="G10" s="109">
        <v>48</v>
      </c>
      <c r="H10" s="110">
        <v>61.2</v>
      </c>
      <c r="I10" s="104">
        <v>5.9</v>
      </c>
    </row>
    <row r="11" spans="1:16" s="21" customFormat="1" ht="24" customHeight="1">
      <c r="A11" s="500" t="s">
        <v>149</v>
      </c>
      <c r="B11" s="501"/>
      <c r="C11" s="105" t="s">
        <v>15</v>
      </c>
      <c r="D11" s="108" t="s">
        <v>94</v>
      </c>
      <c r="E11" s="102">
        <v>125</v>
      </c>
      <c r="F11" s="102">
        <v>85</v>
      </c>
      <c r="G11" s="109">
        <v>40</v>
      </c>
      <c r="H11" s="110">
        <v>59.9</v>
      </c>
      <c r="I11" s="104">
        <v>5.8</v>
      </c>
    </row>
    <row r="12" spans="1:16" s="21" customFormat="1" ht="24" customHeight="1">
      <c r="A12" s="500" t="s">
        <v>150</v>
      </c>
      <c r="B12" s="501"/>
      <c r="C12" s="112" t="s">
        <v>36</v>
      </c>
      <c r="D12" s="108" t="s">
        <v>129</v>
      </c>
      <c r="E12" s="102">
        <v>107</v>
      </c>
      <c r="F12" s="102">
        <v>69</v>
      </c>
      <c r="G12" s="109">
        <v>38</v>
      </c>
      <c r="H12" s="110">
        <v>51.9</v>
      </c>
      <c r="I12" s="104">
        <v>5</v>
      </c>
    </row>
    <row r="13" spans="1:16" s="21" customFormat="1" ht="24" customHeight="1">
      <c r="A13" s="500" t="s">
        <v>151</v>
      </c>
      <c r="B13" s="501"/>
      <c r="C13" s="105" t="s">
        <v>13</v>
      </c>
      <c r="D13" s="108" t="s">
        <v>91</v>
      </c>
      <c r="E13" s="102">
        <v>98</v>
      </c>
      <c r="F13" s="102">
        <v>61</v>
      </c>
      <c r="G13" s="109">
        <v>37</v>
      </c>
      <c r="H13" s="110">
        <v>47.9</v>
      </c>
      <c r="I13" s="104">
        <v>4.5999999999999996</v>
      </c>
    </row>
    <row r="14" spans="1:16" s="21" customFormat="1" ht="24" customHeight="1">
      <c r="A14" s="500" t="s">
        <v>152</v>
      </c>
      <c r="B14" s="501"/>
      <c r="C14" s="105" t="s">
        <v>14</v>
      </c>
      <c r="D14" s="108" t="s">
        <v>95</v>
      </c>
      <c r="E14" s="102">
        <v>96</v>
      </c>
      <c r="F14" s="102">
        <v>60</v>
      </c>
      <c r="G14" s="109">
        <v>36</v>
      </c>
      <c r="H14" s="110">
        <v>40.799999999999997</v>
      </c>
      <c r="I14" s="104">
        <v>3.9</v>
      </c>
    </row>
    <row r="15" spans="1:16" s="21" customFormat="1" ht="24" customHeight="1">
      <c r="A15" s="500" t="s">
        <v>153</v>
      </c>
      <c r="B15" s="501"/>
      <c r="C15" s="105" t="s">
        <v>8</v>
      </c>
      <c r="D15" s="108" t="s">
        <v>96</v>
      </c>
      <c r="E15" s="102">
        <v>75</v>
      </c>
      <c r="F15" s="102">
        <v>52</v>
      </c>
      <c r="G15" s="109">
        <v>23</v>
      </c>
      <c r="H15" s="110">
        <v>36.799999999999997</v>
      </c>
      <c r="I15" s="104">
        <v>3.6</v>
      </c>
    </row>
    <row r="16" spans="1:16" s="21" customFormat="1" ht="24" customHeight="1" thickBot="1">
      <c r="A16" s="113"/>
      <c r="B16" s="114"/>
      <c r="C16" s="115"/>
      <c r="D16" s="116" t="s">
        <v>121</v>
      </c>
      <c r="E16" s="117">
        <v>476</v>
      </c>
      <c r="F16" s="118">
        <v>289</v>
      </c>
      <c r="G16" s="119">
        <v>187</v>
      </c>
      <c r="H16" s="120">
        <v>211.5</v>
      </c>
      <c r="I16" s="121">
        <v>20.399999999999999</v>
      </c>
    </row>
    <row r="17" spans="1:9" s="21" customFormat="1" ht="24" customHeight="1" thickBot="1">
      <c r="A17" s="122" t="s">
        <v>154</v>
      </c>
      <c r="B17" s="123"/>
      <c r="C17" s="124"/>
      <c r="D17" s="108"/>
      <c r="E17" s="111"/>
      <c r="F17" s="102"/>
      <c r="G17" s="109"/>
      <c r="H17" s="110"/>
      <c r="I17" s="104"/>
    </row>
    <row r="18" spans="1:9" s="17" customFormat="1" ht="31.2" customHeight="1">
      <c r="A18" s="506" t="s">
        <v>155</v>
      </c>
      <c r="B18" s="468"/>
      <c r="C18" s="509" t="s">
        <v>156</v>
      </c>
      <c r="D18" s="511" t="s">
        <v>157</v>
      </c>
      <c r="E18" s="513" t="s">
        <v>158</v>
      </c>
      <c r="F18" s="514"/>
      <c r="G18" s="515"/>
      <c r="H18" s="516" t="s">
        <v>159</v>
      </c>
      <c r="I18" s="502" t="s">
        <v>160</v>
      </c>
    </row>
    <row r="19" spans="1:9" s="17" customFormat="1" ht="31.2" customHeight="1" thickBot="1">
      <c r="A19" s="507"/>
      <c r="B19" s="508"/>
      <c r="C19" s="510"/>
      <c r="D19" s="512"/>
      <c r="E19" s="18" t="s">
        <v>161</v>
      </c>
      <c r="F19" s="19" t="s">
        <v>162</v>
      </c>
      <c r="G19" s="19" t="s">
        <v>163</v>
      </c>
      <c r="H19" s="517"/>
      <c r="I19" s="503"/>
    </row>
    <row r="20" spans="1:9" ht="24" customHeight="1">
      <c r="A20" s="504" t="s">
        <v>164</v>
      </c>
      <c r="B20" s="505"/>
      <c r="C20" s="100" t="s">
        <v>19</v>
      </c>
      <c r="D20" s="101" t="s">
        <v>122</v>
      </c>
      <c r="E20" s="125">
        <f>F20+G20</f>
        <v>2479</v>
      </c>
      <c r="F20" s="102">
        <f>SUM(F21:F31)</f>
        <v>1547</v>
      </c>
      <c r="G20" s="102">
        <v>932</v>
      </c>
      <c r="H20" s="126">
        <f>SUM(H21:H31)</f>
        <v>1103.6000000000001</v>
      </c>
      <c r="I20" s="126">
        <f>SUM(I21:I31)</f>
        <v>644.6</v>
      </c>
    </row>
    <row r="21" spans="1:9" s="21" customFormat="1" ht="24" customHeight="1">
      <c r="A21" s="500" t="s">
        <v>165</v>
      </c>
      <c r="B21" s="501"/>
      <c r="C21" s="105" t="s">
        <v>7</v>
      </c>
      <c r="D21" s="106" t="s">
        <v>123</v>
      </c>
      <c r="E21" s="125">
        <f t="shared" ref="E21:E30" si="0">F21+G21</f>
        <v>616</v>
      </c>
      <c r="F21" s="102">
        <v>399</v>
      </c>
      <c r="G21" s="102">
        <v>217</v>
      </c>
      <c r="H21" s="104">
        <v>274.2</v>
      </c>
      <c r="I21" s="104">
        <v>164</v>
      </c>
    </row>
    <row r="22" spans="1:9" s="21" customFormat="1" ht="24" customHeight="1">
      <c r="A22" s="500" t="s">
        <v>144</v>
      </c>
      <c r="B22" s="501"/>
      <c r="C22" s="107" t="s">
        <v>35</v>
      </c>
      <c r="D22" s="108" t="s">
        <v>166</v>
      </c>
      <c r="E22" s="125">
        <f t="shared" si="0"/>
        <v>338</v>
      </c>
      <c r="F22" s="102">
        <v>190</v>
      </c>
      <c r="G22" s="109">
        <v>148</v>
      </c>
      <c r="H22" s="110">
        <v>150.5</v>
      </c>
      <c r="I22" s="104">
        <v>82.8</v>
      </c>
    </row>
    <row r="23" spans="1:9" s="21" customFormat="1" ht="24" customHeight="1">
      <c r="A23" s="500" t="s">
        <v>146</v>
      </c>
      <c r="B23" s="501"/>
      <c r="C23" s="105" t="s">
        <v>38</v>
      </c>
      <c r="D23" s="106" t="s">
        <v>124</v>
      </c>
      <c r="E23" s="125">
        <f t="shared" si="0"/>
        <v>175</v>
      </c>
      <c r="F23" s="102">
        <v>102</v>
      </c>
      <c r="G23" s="109">
        <v>73</v>
      </c>
      <c r="H23" s="110">
        <v>77.900000000000006</v>
      </c>
      <c r="I23" s="104">
        <v>43.6</v>
      </c>
    </row>
    <row r="24" spans="1:9" s="21" customFormat="1" ht="24" customHeight="1">
      <c r="A24" s="500" t="s">
        <v>147</v>
      </c>
      <c r="B24" s="501"/>
      <c r="C24" s="105" t="s">
        <v>10</v>
      </c>
      <c r="D24" s="108" t="s">
        <v>90</v>
      </c>
      <c r="E24" s="125">
        <f t="shared" si="0"/>
        <v>143</v>
      </c>
      <c r="F24" s="102">
        <v>111</v>
      </c>
      <c r="G24" s="109">
        <v>32</v>
      </c>
      <c r="H24" s="110">
        <v>63.7</v>
      </c>
      <c r="I24" s="104">
        <v>46.7</v>
      </c>
    </row>
    <row r="25" spans="1:9" s="21" customFormat="1" ht="24" customHeight="1">
      <c r="A25" s="500" t="s">
        <v>148</v>
      </c>
      <c r="B25" s="501"/>
      <c r="C25" s="105" t="s">
        <v>12</v>
      </c>
      <c r="D25" s="108" t="s">
        <v>125</v>
      </c>
      <c r="E25" s="125">
        <f t="shared" si="0"/>
        <v>139</v>
      </c>
      <c r="F25" s="102">
        <v>84</v>
      </c>
      <c r="G25" s="109">
        <v>55</v>
      </c>
      <c r="H25" s="110">
        <v>61.9</v>
      </c>
      <c r="I25" s="104">
        <v>30.2</v>
      </c>
    </row>
    <row r="26" spans="1:9" s="21" customFormat="1" ht="24" customHeight="1">
      <c r="A26" s="500" t="s">
        <v>149</v>
      </c>
      <c r="B26" s="501"/>
      <c r="C26" s="105" t="s">
        <v>15</v>
      </c>
      <c r="D26" s="108" t="s">
        <v>94</v>
      </c>
      <c r="E26" s="125">
        <f t="shared" si="0"/>
        <v>139</v>
      </c>
      <c r="F26" s="102">
        <v>97</v>
      </c>
      <c r="G26" s="109">
        <v>42</v>
      </c>
      <c r="H26" s="110">
        <v>61.9</v>
      </c>
      <c r="I26" s="104">
        <v>44.6</v>
      </c>
    </row>
    <row r="27" spans="1:9" s="21" customFormat="1" ht="24" customHeight="1">
      <c r="A27" s="500" t="s">
        <v>150</v>
      </c>
      <c r="B27" s="501"/>
      <c r="C27" s="112" t="s">
        <v>39</v>
      </c>
      <c r="D27" s="108" t="s">
        <v>126</v>
      </c>
      <c r="E27" s="125">
        <f t="shared" si="0"/>
        <v>128</v>
      </c>
      <c r="F27" s="102">
        <v>74</v>
      </c>
      <c r="G27" s="109">
        <v>54</v>
      </c>
      <c r="H27" s="110">
        <v>57</v>
      </c>
      <c r="I27" s="104">
        <v>29.5</v>
      </c>
    </row>
    <row r="28" spans="1:9" s="21" customFormat="1" ht="24" customHeight="1">
      <c r="A28" s="500" t="s">
        <v>151</v>
      </c>
      <c r="B28" s="501"/>
      <c r="C28" s="105" t="s">
        <v>13</v>
      </c>
      <c r="D28" s="108" t="s">
        <v>91</v>
      </c>
      <c r="E28" s="125">
        <f t="shared" si="0"/>
        <v>96</v>
      </c>
      <c r="F28" s="102">
        <v>48</v>
      </c>
      <c r="G28" s="109">
        <v>48</v>
      </c>
      <c r="H28" s="110">
        <v>42.7</v>
      </c>
      <c r="I28" s="104">
        <v>23.9</v>
      </c>
    </row>
    <row r="29" spans="1:9" s="21" customFormat="1" ht="24" customHeight="1">
      <c r="A29" s="500" t="s">
        <v>152</v>
      </c>
      <c r="B29" s="501"/>
      <c r="C29" s="105" t="s">
        <v>40</v>
      </c>
      <c r="D29" s="108" t="s">
        <v>127</v>
      </c>
      <c r="E29" s="125">
        <f t="shared" si="0"/>
        <v>96</v>
      </c>
      <c r="F29" s="102">
        <v>65</v>
      </c>
      <c r="G29" s="109">
        <v>31</v>
      </c>
      <c r="H29" s="110">
        <v>42.7</v>
      </c>
      <c r="I29" s="104">
        <v>20.8</v>
      </c>
    </row>
    <row r="30" spans="1:9" s="21" customFormat="1" ht="24" customHeight="1">
      <c r="A30" s="500" t="s">
        <v>153</v>
      </c>
      <c r="B30" s="501"/>
      <c r="C30" s="105" t="s">
        <v>36</v>
      </c>
      <c r="D30" s="108" t="s">
        <v>128</v>
      </c>
      <c r="E30" s="125">
        <f t="shared" si="0"/>
        <v>79</v>
      </c>
      <c r="F30" s="102">
        <v>58</v>
      </c>
      <c r="G30" s="109">
        <v>21</v>
      </c>
      <c r="H30" s="110">
        <v>35.200000000000003</v>
      </c>
      <c r="I30" s="104">
        <v>18.5</v>
      </c>
    </row>
    <row r="31" spans="1:9" s="21" customFormat="1" ht="24" customHeight="1" thickBot="1">
      <c r="A31" s="113"/>
      <c r="B31" s="114"/>
      <c r="C31" s="115"/>
      <c r="D31" s="116" t="s">
        <v>121</v>
      </c>
      <c r="E31" s="127">
        <f>F31+G31</f>
        <v>522</v>
      </c>
      <c r="F31" s="118">
        <v>319</v>
      </c>
      <c r="G31" s="119">
        <v>203</v>
      </c>
      <c r="H31" s="120">
        <v>235.9</v>
      </c>
      <c r="I31" s="121">
        <v>140</v>
      </c>
    </row>
    <row r="32" spans="1:9" ht="22.95" customHeight="1">
      <c r="A32" s="524" t="s">
        <v>167</v>
      </c>
      <c r="B32" s="525"/>
      <c r="C32" s="526"/>
      <c r="D32" s="526"/>
    </row>
    <row r="33" spans="3:5" ht="22.95" customHeight="1">
      <c r="C33" s="20"/>
      <c r="D33" s="20"/>
      <c r="E33" s="20"/>
    </row>
    <row r="34" spans="3:5" ht="22.95" customHeight="1">
      <c r="C34" s="20"/>
      <c r="D34" s="20"/>
      <c r="E34" s="20"/>
    </row>
    <row r="35" spans="3:5" ht="22.95" customHeight="1">
      <c r="C35" s="20"/>
      <c r="D35" s="20"/>
      <c r="E35" s="20"/>
    </row>
    <row r="36" spans="3:5" ht="22.95" customHeight="1">
      <c r="C36" s="20"/>
      <c r="D36" s="20"/>
      <c r="E36" s="20"/>
    </row>
    <row r="37" spans="3:5" ht="22.95" customHeight="1">
      <c r="C37" s="20"/>
      <c r="D37" s="20"/>
      <c r="E37" s="20"/>
    </row>
    <row r="38" spans="3:5" ht="22.95" customHeight="1">
      <c r="C38" s="20"/>
      <c r="D38" s="20"/>
      <c r="E38" s="20"/>
    </row>
    <row r="39" spans="3:5" ht="22.95" customHeight="1">
      <c r="C39" s="20"/>
      <c r="D39" s="20"/>
      <c r="E39" s="20"/>
    </row>
    <row r="40" spans="3:5" ht="22.95" customHeight="1">
      <c r="C40" s="20"/>
      <c r="D40" s="20"/>
      <c r="E40" s="20"/>
    </row>
    <row r="41" spans="3:5" ht="22.95" customHeight="1">
      <c r="C41" s="20"/>
      <c r="D41" s="20"/>
      <c r="E41" s="20"/>
    </row>
    <row r="42" spans="3:5" ht="22.95" customHeight="1">
      <c r="C42" s="20"/>
      <c r="D42" s="20"/>
      <c r="E42" s="20"/>
    </row>
    <row r="43" spans="3:5" ht="22.95" customHeight="1">
      <c r="C43" s="20"/>
      <c r="D43" s="20"/>
      <c r="E43" s="20"/>
    </row>
    <row r="44" spans="3:5" ht="22.95" customHeight="1">
      <c r="C44" s="20"/>
      <c r="D44" s="20"/>
      <c r="E44" s="20"/>
    </row>
    <row r="45" spans="3:5" ht="22.95" customHeight="1">
      <c r="C45" s="20"/>
      <c r="D45" s="20"/>
      <c r="E45" s="20"/>
    </row>
    <row r="46" spans="3:5" ht="22.95" customHeight="1">
      <c r="C46" s="20"/>
      <c r="D46" s="20"/>
      <c r="E46" s="20"/>
    </row>
    <row r="47" spans="3:5" ht="22.95" customHeight="1">
      <c r="C47" s="20"/>
      <c r="D47" s="20"/>
      <c r="E47" s="20"/>
    </row>
    <row r="48" spans="3:5" ht="15" customHeight="1">
      <c r="C48" s="20"/>
      <c r="D48" s="20"/>
      <c r="E48" s="20"/>
    </row>
  </sheetData>
  <mergeCells count="39">
    <mergeCell ref="A29:B29"/>
    <mergeCell ref="A30:B30"/>
    <mergeCell ref="A32:D32"/>
    <mergeCell ref="A1:D1"/>
    <mergeCell ref="E1:I1"/>
    <mergeCell ref="A2:D2"/>
    <mergeCell ref="H2:I2"/>
    <mergeCell ref="A3:B4"/>
    <mergeCell ref="C3:C4"/>
    <mergeCell ref="D3:D4"/>
    <mergeCell ref="E3:G3"/>
    <mergeCell ref="H3:H4"/>
    <mergeCell ref="I3:I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I18:I19"/>
    <mergeCell ref="A20:B20"/>
    <mergeCell ref="A21:B21"/>
    <mergeCell ref="A22:B22"/>
    <mergeCell ref="A23:B23"/>
    <mergeCell ref="A18:B19"/>
    <mergeCell ref="C18:C19"/>
    <mergeCell ref="D18:D19"/>
    <mergeCell ref="E18:G18"/>
    <mergeCell ref="H18:H19"/>
    <mergeCell ref="A24:B24"/>
    <mergeCell ref="A25:B25"/>
    <mergeCell ref="A26:B26"/>
    <mergeCell ref="A27:B27"/>
    <mergeCell ref="A28:B2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5" firstPageNumber="19" orientation="portrait" r:id="rId1"/>
  <headerFooter>
    <oddFooter>&amp;C&amp;P</oddFooter>
    <evenFooter>&amp;C&amp;[19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60" zoomScaleNormal="100" workbookViewId="0">
      <selection activeCell="C10" sqref="C10"/>
    </sheetView>
  </sheetViews>
  <sheetFormatPr defaultColWidth="8.5" defaultRowHeight="12"/>
  <cols>
    <col min="1" max="1" width="8.5" style="20"/>
    <col min="2" max="2" width="12.09765625" style="20" customWidth="1"/>
    <col min="3" max="3" width="25.19921875" style="23" customWidth="1"/>
    <col min="4" max="4" width="32.59765625" style="22" customWidth="1"/>
    <col min="5" max="5" width="15.296875" style="22" customWidth="1"/>
    <col min="6" max="7" width="15.296875" style="20" customWidth="1"/>
    <col min="8" max="8" width="16.09765625" style="20" customWidth="1"/>
    <col min="9" max="9" width="16.59765625" style="20" customWidth="1"/>
    <col min="10" max="10" width="8.5" style="20" hidden="1" customWidth="1"/>
    <col min="11" max="12" width="0" style="20" hidden="1" customWidth="1"/>
    <col min="13" max="16384" width="8.5" style="20"/>
  </cols>
  <sheetData>
    <row r="1" spans="1:16" s="15" customFormat="1" ht="38.1" customHeight="1">
      <c r="A1" s="518" t="s">
        <v>179</v>
      </c>
      <c r="B1" s="519"/>
      <c r="C1" s="519"/>
      <c r="D1" s="519"/>
      <c r="E1" s="518" t="s">
        <v>57</v>
      </c>
      <c r="F1" s="518"/>
      <c r="G1" s="518"/>
      <c r="H1" s="518"/>
      <c r="I1" s="518"/>
      <c r="J1" s="13"/>
      <c r="K1" s="13"/>
      <c r="L1" s="13"/>
      <c r="M1" s="13"/>
      <c r="N1" s="13"/>
      <c r="O1" s="13"/>
      <c r="P1" s="14"/>
    </row>
    <row r="2" spans="1:16" s="16" customFormat="1" ht="14.1" customHeight="1" thickBot="1">
      <c r="A2" s="539" t="s">
        <v>180</v>
      </c>
      <c r="B2" s="540"/>
      <c r="C2" s="128"/>
      <c r="D2" s="99"/>
      <c r="E2" s="98"/>
      <c r="F2" s="99"/>
      <c r="G2" s="99"/>
      <c r="H2" s="541" t="s">
        <v>181</v>
      </c>
      <c r="I2" s="542"/>
      <c r="J2" s="129"/>
      <c r="K2" s="129"/>
      <c r="L2" s="99"/>
      <c r="M2" s="99"/>
    </row>
    <row r="3" spans="1:16" s="17" customFormat="1" ht="31.2" customHeight="1">
      <c r="A3" s="506" t="s">
        <v>133</v>
      </c>
      <c r="B3" s="468"/>
      <c r="C3" s="509" t="s">
        <v>134</v>
      </c>
      <c r="D3" s="511" t="s">
        <v>135</v>
      </c>
      <c r="E3" s="513" t="s">
        <v>136</v>
      </c>
      <c r="F3" s="514"/>
      <c r="G3" s="515"/>
      <c r="H3" s="516" t="s">
        <v>137</v>
      </c>
      <c r="I3" s="502" t="s">
        <v>138</v>
      </c>
    </row>
    <row r="4" spans="1:16" s="17" customFormat="1" ht="31.2" customHeight="1" thickBot="1">
      <c r="A4" s="507"/>
      <c r="B4" s="508"/>
      <c r="C4" s="510"/>
      <c r="D4" s="512"/>
      <c r="E4" s="18" t="s">
        <v>139</v>
      </c>
      <c r="F4" s="19" t="s">
        <v>140</v>
      </c>
      <c r="G4" s="19" t="s">
        <v>141</v>
      </c>
      <c r="H4" s="517"/>
      <c r="I4" s="503"/>
    </row>
    <row r="5" spans="1:16" ht="24" customHeight="1">
      <c r="A5" s="504" t="s">
        <v>182</v>
      </c>
      <c r="B5" s="528"/>
      <c r="C5" s="100" t="s">
        <v>19</v>
      </c>
      <c r="D5" s="101" t="s">
        <v>118</v>
      </c>
      <c r="E5" s="102">
        <f>F5+G5</f>
        <v>2392</v>
      </c>
      <c r="F5" s="102">
        <f>SUM(F6:F16)</f>
        <v>1508</v>
      </c>
      <c r="G5" s="102">
        <f>SUM(G6:G16)</f>
        <v>884</v>
      </c>
      <c r="H5" s="130">
        <f>(E5/J5)*100000</f>
        <v>1070.4328719552852</v>
      </c>
      <c r="I5" s="130">
        <v>604.1</v>
      </c>
      <c r="J5" s="20">
        <v>223461</v>
      </c>
    </row>
    <row r="6" spans="1:16" s="21" customFormat="1" ht="24" customHeight="1">
      <c r="A6" s="500" t="s">
        <v>143</v>
      </c>
      <c r="B6" s="527"/>
      <c r="C6" s="105" t="s">
        <v>7</v>
      </c>
      <c r="D6" s="106" t="s">
        <v>119</v>
      </c>
      <c r="E6" s="102">
        <f t="shared" ref="E6:E16" si="0">F6+G6</f>
        <v>627</v>
      </c>
      <c r="F6" s="102">
        <v>394</v>
      </c>
      <c r="G6" s="102">
        <v>233</v>
      </c>
      <c r="H6" s="131">
        <f>(E6/J6)*100000</f>
        <v>280.58587404513537</v>
      </c>
      <c r="I6" s="130">
        <v>163.30000000000001</v>
      </c>
      <c r="J6" s="21">
        <v>223461</v>
      </c>
    </row>
    <row r="7" spans="1:16" s="21" customFormat="1" ht="24" customHeight="1">
      <c r="A7" s="500" t="s">
        <v>144</v>
      </c>
      <c r="B7" s="527"/>
      <c r="C7" s="107" t="s">
        <v>42</v>
      </c>
      <c r="D7" s="108" t="s">
        <v>166</v>
      </c>
      <c r="E7" s="102">
        <f t="shared" si="0"/>
        <v>329</v>
      </c>
      <c r="F7" s="102">
        <v>190</v>
      </c>
      <c r="G7" s="109">
        <v>139</v>
      </c>
      <c r="H7" s="131">
        <f t="shared" ref="H7:H16" si="1">(E7/J7)*100000</f>
        <v>147.22927043197694</v>
      </c>
      <c r="I7" s="130">
        <v>74.8</v>
      </c>
      <c r="J7" s="21">
        <v>223461</v>
      </c>
    </row>
    <row r="8" spans="1:16" s="21" customFormat="1" ht="24" customHeight="1">
      <c r="A8" s="500" t="s">
        <v>146</v>
      </c>
      <c r="B8" s="527"/>
      <c r="C8" s="105" t="s">
        <v>43</v>
      </c>
      <c r="D8" s="106" t="s">
        <v>125</v>
      </c>
      <c r="E8" s="102">
        <f t="shared" si="0"/>
        <v>168</v>
      </c>
      <c r="F8" s="102">
        <v>121</v>
      </c>
      <c r="G8" s="109">
        <v>47</v>
      </c>
      <c r="H8" s="131">
        <f t="shared" si="1"/>
        <v>75.180904050371197</v>
      </c>
      <c r="I8" s="130">
        <v>35.4</v>
      </c>
      <c r="J8" s="21">
        <v>223461</v>
      </c>
    </row>
    <row r="9" spans="1:16" s="21" customFormat="1" ht="24" customHeight="1">
      <c r="A9" s="500" t="s">
        <v>147</v>
      </c>
      <c r="B9" s="527"/>
      <c r="C9" s="105" t="s">
        <v>9</v>
      </c>
      <c r="D9" s="108" t="s">
        <v>124</v>
      </c>
      <c r="E9" s="102">
        <f t="shared" si="0"/>
        <v>135</v>
      </c>
      <c r="F9" s="102">
        <v>82</v>
      </c>
      <c r="G9" s="109">
        <v>53</v>
      </c>
      <c r="H9" s="131">
        <f t="shared" si="1"/>
        <v>60.41322646904829</v>
      </c>
      <c r="I9" s="130">
        <v>31.7</v>
      </c>
      <c r="J9" s="21">
        <v>223461</v>
      </c>
    </row>
    <row r="10" spans="1:16" s="21" customFormat="1" ht="24" customHeight="1">
      <c r="A10" s="500" t="s">
        <v>148</v>
      </c>
      <c r="B10" s="527"/>
      <c r="C10" s="105" t="s">
        <v>44</v>
      </c>
      <c r="D10" s="108" t="s">
        <v>168</v>
      </c>
      <c r="E10" s="102">
        <f t="shared" si="0"/>
        <v>134</v>
      </c>
      <c r="F10" s="102">
        <v>60</v>
      </c>
      <c r="G10" s="109">
        <v>74</v>
      </c>
      <c r="H10" s="131">
        <f t="shared" si="1"/>
        <v>59.965721087796076</v>
      </c>
      <c r="I10" s="130">
        <v>28.4</v>
      </c>
      <c r="J10" s="21">
        <v>223461</v>
      </c>
    </row>
    <row r="11" spans="1:16" s="21" customFormat="1" ht="24" customHeight="1">
      <c r="A11" s="500" t="s">
        <v>149</v>
      </c>
      <c r="B11" s="527"/>
      <c r="C11" s="105" t="s">
        <v>15</v>
      </c>
      <c r="D11" s="108" t="s">
        <v>94</v>
      </c>
      <c r="E11" s="102">
        <f t="shared" si="0"/>
        <v>130</v>
      </c>
      <c r="F11" s="102">
        <v>98</v>
      </c>
      <c r="G11" s="109">
        <v>32</v>
      </c>
      <c r="H11" s="131">
        <f t="shared" si="1"/>
        <v>58.175699562787244</v>
      </c>
      <c r="I11" s="130">
        <v>40.299999999999997</v>
      </c>
      <c r="J11" s="21">
        <v>223461</v>
      </c>
    </row>
    <row r="12" spans="1:16" s="21" customFormat="1" ht="24" customHeight="1">
      <c r="A12" s="500" t="s">
        <v>150</v>
      </c>
      <c r="B12" s="527"/>
      <c r="C12" s="112" t="s">
        <v>45</v>
      </c>
      <c r="D12" s="108" t="s">
        <v>120</v>
      </c>
      <c r="E12" s="102">
        <f t="shared" si="0"/>
        <v>129</v>
      </c>
      <c r="F12" s="102">
        <v>100</v>
      </c>
      <c r="G12" s="109">
        <v>29</v>
      </c>
      <c r="H12" s="131">
        <f t="shared" si="1"/>
        <v>57.728194181535031</v>
      </c>
      <c r="I12" s="130">
        <v>44</v>
      </c>
      <c r="J12" s="21">
        <v>223461</v>
      </c>
    </row>
    <row r="13" spans="1:16" s="21" customFormat="1" ht="24" customHeight="1">
      <c r="A13" s="500" t="s">
        <v>151</v>
      </c>
      <c r="B13" s="527"/>
      <c r="C13" s="105" t="s">
        <v>13</v>
      </c>
      <c r="D13" s="108" t="s">
        <v>91</v>
      </c>
      <c r="E13" s="102">
        <f t="shared" si="0"/>
        <v>111</v>
      </c>
      <c r="F13" s="102">
        <v>63</v>
      </c>
      <c r="G13" s="109">
        <v>48</v>
      </c>
      <c r="H13" s="131">
        <f t="shared" si="1"/>
        <v>49.673097318995261</v>
      </c>
      <c r="I13" s="130">
        <v>26.9</v>
      </c>
      <c r="J13" s="21">
        <v>223461</v>
      </c>
    </row>
    <row r="14" spans="1:16" s="21" customFormat="1" ht="24" customHeight="1">
      <c r="A14" s="500" t="s">
        <v>152</v>
      </c>
      <c r="B14" s="527"/>
      <c r="C14" s="105" t="s">
        <v>46</v>
      </c>
      <c r="D14" s="108" t="s">
        <v>169</v>
      </c>
      <c r="E14" s="102">
        <f t="shared" si="0"/>
        <v>95</v>
      </c>
      <c r="F14" s="102">
        <v>71</v>
      </c>
      <c r="G14" s="109">
        <v>24</v>
      </c>
      <c r="H14" s="131">
        <f t="shared" si="1"/>
        <v>42.51301121895991</v>
      </c>
      <c r="I14" s="130">
        <v>21.4</v>
      </c>
      <c r="J14" s="21">
        <v>223461</v>
      </c>
    </row>
    <row r="15" spans="1:16" s="21" customFormat="1" ht="24" customHeight="1">
      <c r="A15" s="500" t="s">
        <v>153</v>
      </c>
      <c r="B15" s="527"/>
      <c r="C15" s="105" t="s">
        <v>47</v>
      </c>
      <c r="D15" s="108" t="s">
        <v>97</v>
      </c>
      <c r="E15" s="102">
        <f t="shared" si="0"/>
        <v>78</v>
      </c>
      <c r="F15" s="102">
        <v>51</v>
      </c>
      <c r="G15" s="109">
        <v>27</v>
      </c>
      <c r="H15" s="131">
        <f t="shared" si="1"/>
        <v>34.905419737672347</v>
      </c>
      <c r="I15" s="130">
        <v>17.5</v>
      </c>
      <c r="J15" s="21">
        <v>223461</v>
      </c>
    </row>
    <row r="16" spans="1:16" s="21" customFormat="1" ht="24" customHeight="1" thickBot="1">
      <c r="A16" s="113"/>
      <c r="B16" s="114"/>
      <c r="C16" s="115"/>
      <c r="D16" s="116" t="s">
        <v>170</v>
      </c>
      <c r="E16" s="118">
        <f t="shared" si="0"/>
        <v>456</v>
      </c>
      <c r="F16" s="118">
        <v>278</v>
      </c>
      <c r="G16" s="119">
        <v>178</v>
      </c>
      <c r="H16" s="132">
        <f t="shared" si="1"/>
        <v>204.06245385100755</v>
      </c>
      <c r="I16" s="133">
        <v>120.5</v>
      </c>
      <c r="J16" s="21">
        <v>223461</v>
      </c>
    </row>
    <row r="17" spans="1:12" s="21" customFormat="1" ht="24" customHeight="1" thickBot="1">
      <c r="A17" s="134" t="s">
        <v>183</v>
      </c>
      <c r="B17" s="135"/>
      <c r="C17" s="136"/>
      <c r="D17" s="108"/>
      <c r="E17" s="111"/>
      <c r="F17" s="102"/>
      <c r="G17" s="109"/>
      <c r="H17" s="110"/>
      <c r="I17" s="104"/>
    </row>
    <row r="18" spans="1:12" s="17" customFormat="1" ht="31.2" customHeight="1">
      <c r="A18" s="506" t="s">
        <v>184</v>
      </c>
      <c r="B18" s="536"/>
      <c r="C18" s="509" t="s">
        <v>185</v>
      </c>
      <c r="D18" s="530" t="s">
        <v>186</v>
      </c>
      <c r="E18" s="513" t="s">
        <v>187</v>
      </c>
      <c r="F18" s="532"/>
      <c r="G18" s="533"/>
      <c r="H18" s="516" t="s">
        <v>188</v>
      </c>
      <c r="I18" s="502" t="s">
        <v>189</v>
      </c>
    </row>
    <row r="19" spans="1:12" s="17" customFormat="1" ht="31.2" customHeight="1" thickBot="1">
      <c r="A19" s="537"/>
      <c r="B19" s="538"/>
      <c r="C19" s="529"/>
      <c r="D19" s="531"/>
      <c r="E19" s="18" t="s">
        <v>190</v>
      </c>
      <c r="F19" s="19" t="s">
        <v>191</v>
      </c>
      <c r="G19" s="19" t="s">
        <v>192</v>
      </c>
      <c r="H19" s="534"/>
      <c r="I19" s="535"/>
    </row>
    <row r="20" spans="1:12" ht="24" customHeight="1">
      <c r="A20" s="504" t="s">
        <v>193</v>
      </c>
      <c r="B20" s="528"/>
      <c r="C20" s="100" t="s">
        <v>19</v>
      </c>
      <c r="D20" s="101" t="s">
        <v>171</v>
      </c>
      <c r="E20" s="102">
        <f>F20+G20</f>
        <v>2570</v>
      </c>
      <c r="F20" s="102">
        <f>SUM(F21:F31)</f>
        <v>1579</v>
      </c>
      <c r="G20" s="102">
        <f>SUM(G21:G31)</f>
        <v>991</v>
      </c>
      <c r="H20" s="130">
        <f>E20/L20*100000</f>
        <v>1159.6060046835448</v>
      </c>
      <c r="I20" s="130">
        <v>642</v>
      </c>
      <c r="J20" s="20">
        <v>223461</v>
      </c>
      <c r="L20" s="20">
        <v>221627</v>
      </c>
    </row>
    <row r="21" spans="1:12" s="21" customFormat="1" ht="24" customHeight="1">
      <c r="A21" s="500" t="s">
        <v>194</v>
      </c>
      <c r="B21" s="527"/>
      <c r="C21" s="105" t="s">
        <v>7</v>
      </c>
      <c r="D21" s="106" t="s">
        <v>172</v>
      </c>
      <c r="E21" s="102">
        <f t="shared" ref="E21:E31" si="2">F21+G21</f>
        <v>672</v>
      </c>
      <c r="F21" s="102">
        <v>425</v>
      </c>
      <c r="G21" s="102">
        <v>247</v>
      </c>
      <c r="H21" s="130">
        <f>E21/L20*100000</f>
        <v>303.21215375382963</v>
      </c>
      <c r="I21" s="130">
        <v>175.6</v>
      </c>
      <c r="J21" s="21">
        <v>223461</v>
      </c>
    </row>
    <row r="22" spans="1:12" s="21" customFormat="1" ht="24" customHeight="1">
      <c r="A22" s="500" t="s">
        <v>195</v>
      </c>
      <c r="B22" s="527"/>
      <c r="C22" s="107" t="s">
        <v>50</v>
      </c>
      <c r="D22" s="108" t="s">
        <v>166</v>
      </c>
      <c r="E22" s="102">
        <f t="shared" si="2"/>
        <v>386</v>
      </c>
      <c r="F22" s="102">
        <v>230</v>
      </c>
      <c r="G22" s="109">
        <v>156</v>
      </c>
      <c r="H22" s="130">
        <f>E22/L20*100000</f>
        <v>174.16650498359857</v>
      </c>
      <c r="I22" s="130">
        <v>89.2</v>
      </c>
      <c r="J22" s="21">
        <v>223461</v>
      </c>
    </row>
    <row r="23" spans="1:12" s="21" customFormat="1" ht="24" customHeight="1">
      <c r="A23" s="500" t="s">
        <v>146</v>
      </c>
      <c r="B23" s="527"/>
      <c r="C23" s="105" t="s">
        <v>51</v>
      </c>
      <c r="D23" s="106" t="s">
        <v>125</v>
      </c>
      <c r="E23" s="102">
        <f t="shared" si="2"/>
        <v>171</v>
      </c>
      <c r="F23" s="102">
        <v>111</v>
      </c>
      <c r="G23" s="109">
        <v>60</v>
      </c>
      <c r="H23" s="130">
        <f>E23/L20*100000</f>
        <v>77.156664124858423</v>
      </c>
      <c r="I23" s="130">
        <v>34.200000000000003</v>
      </c>
      <c r="J23" s="21">
        <v>223461</v>
      </c>
    </row>
    <row r="24" spans="1:12" s="21" customFormat="1" ht="24" customHeight="1">
      <c r="A24" s="500" t="s">
        <v>147</v>
      </c>
      <c r="B24" s="527"/>
      <c r="C24" s="105" t="s">
        <v>9</v>
      </c>
      <c r="D24" s="108" t="s">
        <v>124</v>
      </c>
      <c r="E24" s="102">
        <f t="shared" si="2"/>
        <v>168</v>
      </c>
      <c r="F24" s="102">
        <v>96</v>
      </c>
      <c r="G24" s="109">
        <v>72</v>
      </c>
      <c r="H24" s="130">
        <f>E24/L20*100000</f>
        <v>75.803038438457406</v>
      </c>
      <c r="I24" s="130">
        <v>39.4</v>
      </c>
      <c r="J24" s="21">
        <v>223461</v>
      </c>
    </row>
    <row r="25" spans="1:12" s="21" customFormat="1" ht="24" customHeight="1">
      <c r="A25" s="500" t="s">
        <v>148</v>
      </c>
      <c r="B25" s="527"/>
      <c r="C25" s="105" t="s">
        <v>52</v>
      </c>
      <c r="D25" s="108" t="s">
        <v>173</v>
      </c>
      <c r="E25" s="102">
        <f t="shared" si="2"/>
        <v>144</v>
      </c>
      <c r="F25" s="102">
        <v>102</v>
      </c>
      <c r="G25" s="109">
        <v>42</v>
      </c>
      <c r="H25" s="130">
        <f>E25/L20*100000</f>
        <v>64.974032947249199</v>
      </c>
      <c r="I25" s="130">
        <v>47.9</v>
      </c>
      <c r="J25" s="21">
        <v>223461</v>
      </c>
    </row>
    <row r="26" spans="1:12" s="21" customFormat="1" ht="24" customHeight="1">
      <c r="A26" s="500" t="s">
        <v>149</v>
      </c>
      <c r="B26" s="527"/>
      <c r="C26" s="105" t="s">
        <v>15</v>
      </c>
      <c r="D26" s="108" t="s">
        <v>174</v>
      </c>
      <c r="E26" s="102">
        <f t="shared" si="2"/>
        <v>141</v>
      </c>
      <c r="F26" s="102">
        <v>111</v>
      </c>
      <c r="G26" s="109">
        <v>30</v>
      </c>
      <c r="H26" s="130">
        <f>E26/L20*100000</f>
        <v>63.620407260848182</v>
      </c>
      <c r="I26" s="130">
        <v>41.3</v>
      </c>
      <c r="J26" s="21">
        <v>223461</v>
      </c>
    </row>
    <row r="27" spans="1:12" s="21" customFormat="1" ht="24" customHeight="1">
      <c r="A27" s="500" t="s">
        <v>150</v>
      </c>
      <c r="B27" s="527"/>
      <c r="C27" s="112" t="s">
        <v>53</v>
      </c>
      <c r="D27" s="108" t="s">
        <v>168</v>
      </c>
      <c r="E27" s="102">
        <f t="shared" si="2"/>
        <v>122</v>
      </c>
      <c r="F27" s="102">
        <v>69</v>
      </c>
      <c r="G27" s="109">
        <v>53</v>
      </c>
      <c r="H27" s="130">
        <f>E27/L20*100000</f>
        <v>55.047444580308358</v>
      </c>
      <c r="I27" s="130">
        <v>25.3</v>
      </c>
      <c r="J27" s="21">
        <v>223461</v>
      </c>
    </row>
    <row r="28" spans="1:12" s="21" customFormat="1" ht="24" customHeight="1">
      <c r="A28" s="500" t="s">
        <v>151</v>
      </c>
      <c r="B28" s="527"/>
      <c r="C28" s="105" t="s">
        <v>54</v>
      </c>
      <c r="D28" s="108" t="s">
        <v>175</v>
      </c>
      <c r="E28" s="102">
        <f t="shared" si="2"/>
        <v>110</v>
      </c>
      <c r="F28" s="102">
        <v>66</v>
      </c>
      <c r="G28" s="109">
        <v>44</v>
      </c>
      <c r="H28" s="130">
        <f>E28/L20*100000</f>
        <v>49.632941834704255</v>
      </c>
      <c r="I28" s="130">
        <v>22.7</v>
      </c>
      <c r="J28" s="21">
        <v>223461</v>
      </c>
    </row>
    <row r="29" spans="1:12" s="21" customFormat="1" ht="24" customHeight="1">
      <c r="A29" s="500" t="s">
        <v>152</v>
      </c>
      <c r="B29" s="527"/>
      <c r="C29" s="105" t="s">
        <v>55</v>
      </c>
      <c r="D29" s="108" t="s">
        <v>176</v>
      </c>
      <c r="E29" s="102">
        <f t="shared" si="2"/>
        <v>101</v>
      </c>
      <c r="F29" s="102">
        <v>46</v>
      </c>
      <c r="G29" s="109">
        <v>55</v>
      </c>
      <c r="H29" s="130">
        <f>E29/L20*100000</f>
        <v>45.572064775501183</v>
      </c>
      <c r="I29" s="130">
        <v>25</v>
      </c>
      <c r="J29" s="21">
        <v>223461</v>
      </c>
    </row>
    <row r="30" spans="1:12" s="21" customFormat="1" ht="24" customHeight="1">
      <c r="A30" s="500" t="s">
        <v>153</v>
      </c>
      <c r="B30" s="527"/>
      <c r="C30" s="105" t="s">
        <v>56</v>
      </c>
      <c r="D30" s="108" t="s">
        <v>177</v>
      </c>
      <c r="E30" s="102">
        <f t="shared" si="2"/>
        <v>71</v>
      </c>
      <c r="F30" s="102">
        <v>33</v>
      </c>
      <c r="G30" s="109">
        <v>38</v>
      </c>
      <c r="H30" s="130">
        <f>E30/L20*100000</f>
        <v>32.035807911490934</v>
      </c>
      <c r="I30" s="130">
        <v>15.4</v>
      </c>
      <c r="J30" s="21">
        <v>223461</v>
      </c>
    </row>
    <row r="31" spans="1:12" s="21" customFormat="1" ht="24" customHeight="1" thickBot="1">
      <c r="A31" s="113"/>
      <c r="B31" s="114"/>
      <c r="C31" s="115"/>
      <c r="D31" s="116" t="s">
        <v>178</v>
      </c>
      <c r="E31" s="118">
        <f t="shared" si="2"/>
        <v>484</v>
      </c>
      <c r="F31" s="118">
        <v>290</v>
      </c>
      <c r="G31" s="119">
        <v>194</v>
      </c>
      <c r="H31" s="133">
        <f>E31/L20*100000</f>
        <v>218.38494407269874</v>
      </c>
      <c r="I31" s="133">
        <v>126</v>
      </c>
      <c r="J31" s="21">
        <v>223461</v>
      </c>
    </row>
    <row r="32" spans="1:12" s="21" customFormat="1" ht="24" customHeight="1">
      <c r="A32" s="134" t="s">
        <v>196</v>
      </c>
      <c r="B32" s="135"/>
      <c r="C32" s="136"/>
      <c r="D32" s="108"/>
      <c r="E32" s="111"/>
      <c r="F32" s="102"/>
      <c r="G32" s="109"/>
      <c r="H32" s="110"/>
      <c r="I32" s="104"/>
    </row>
    <row r="33" spans="3:5" ht="22.95" customHeight="1">
      <c r="C33" s="20"/>
      <c r="D33" s="20"/>
      <c r="E33" s="20"/>
    </row>
    <row r="34" spans="3:5" ht="22.95" customHeight="1">
      <c r="C34" s="20"/>
      <c r="D34" s="20"/>
      <c r="E34" s="20"/>
    </row>
    <row r="35" spans="3:5" ht="22.95" customHeight="1">
      <c r="C35" s="20"/>
      <c r="D35" s="20"/>
      <c r="E35" s="20"/>
    </row>
    <row r="36" spans="3:5" ht="22.95" customHeight="1">
      <c r="C36" s="20"/>
      <c r="D36" s="20"/>
      <c r="E36" s="20"/>
    </row>
    <row r="37" spans="3:5" ht="22.95" customHeight="1">
      <c r="C37" s="20"/>
      <c r="D37" s="20"/>
      <c r="E37" s="20"/>
    </row>
    <row r="38" spans="3:5" ht="22.95" customHeight="1">
      <c r="C38" s="20"/>
      <c r="D38" s="20"/>
      <c r="E38" s="20"/>
    </row>
    <row r="39" spans="3:5" ht="22.95" customHeight="1">
      <c r="C39" s="20"/>
      <c r="D39" s="20"/>
      <c r="E39" s="20"/>
    </row>
    <row r="40" spans="3:5" ht="22.95" customHeight="1">
      <c r="C40" s="20"/>
      <c r="D40" s="20"/>
      <c r="E40" s="20"/>
    </row>
    <row r="41" spans="3:5" ht="22.95" customHeight="1">
      <c r="C41" s="20"/>
      <c r="D41" s="20"/>
      <c r="E41" s="20"/>
    </row>
    <row r="42" spans="3:5" ht="22.95" customHeight="1">
      <c r="C42" s="20"/>
      <c r="D42" s="20"/>
      <c r="E42" s="20"/>
    </row>
    <row r="43" spans="3:5" ht="22.95" customHeight="1">
      <c r="C43" s="20"/>
      <c r="D43" s="20"/>
      <c r="E43" s="20"/>
    </row>
    <row r="44" spans="3:5" ht="22.95" customHeight="1">
      <c r="C44" s="20"/>
      <c r="D44" s="20"/>
      <c r="E44" s="20"/>
    </row>
    <row r="45" spans="3:5" ht="22.95" customHeight="1">
      <c r="C45" s="20"/>
      <c r="D45" s="20"/>
      <c r="E45" s="20"/>
    </row>
    <row r="46" spans="3:5" ht="22.95" customHeight="1">
      <c r="C46" s="20"/>
      <c r="D46" s="20"/>
      <c r="E46" s="20"/>
    </row>
    <row r="47" spans="3:5" ht="22.95" customHeight="1">
      <c r="C47" s="20"/>
      <c r="D47" s="20"/>
      <c r="E47" s="20"/>
    </row>
    <row r="48" spans="3:5" ht="15" customHeight="1">
      <c r="C48" s="20"/>
      <c r="D48" s="20"/>
      <c r="E48" s="20"/>
    </row>
  </sheetData>
  <mergeCells count="38">
    <mergeCell ref="A1:D1"/>
    <mergeCell ref="E1:I1"/>
    <mergeCell ref="A2:B2"/>
    <mergeCell ref="H2:I2"/>
    <mergeCell ref="A3:B4"/>
    <mergeCell ref="C3:C4"/>
    <mergeCell ref="D3:D4"/>
    <mergeCell ref="E3:G3"/>
    <mergeCell ref="H3:H4"/>
    <mergeCell ref="I3:I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8:B19"/>
    <mergeCell ref="C18:C19"/>
    <mergeCell ref="D18:D19"/>
    <mergeCell ref="E18:G18"/>
    <mergeCell ref="H18:H19"/>
    <mergeCell ref="I18:I19"/>
    <mergeCell ref="A30:B3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&amp;C&amp;P</oddFooter>
    <evenFooter>&amp;C21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7" zoomScale="60" zoomScaleNormal="100" workbookViewId="0">
      <selection activeCell="C13" sqref="C13"/>
    </sheetView>
  </sheetViews>
  <sheetFormatPr defaultColWidth="8.5" defaultRowHeight="12"/>
  <cols>
    <col min="1" max="1" width="19.19921875" style="25" customWidth="1"/>
    <col min="2" max="2" width="25.19921875" style="23" customWidth="1"/>
    <col min="3" max="3" width="32.59765625" style="22" customWidth="1"/>
    <col min="4" max="4" width="15.296875" style="22" customWidth="1"/>
    <col min="5" max="6" width="15.296875" style="20" customWidth="1"/>
    <col min="7" max="7" width="16.09765625" style="20" customWidth="1"/>
    <col min="8" max="8" width="16.59765625" style="20" customWidth="1"/>
    <col min="9" max="9" width="8.5" style="20" hidden="1" customWidth="1"/>
    <col min="10" max="11" width="0" style="20" hidden="1" customWidth="1"/>
    <col min="12" max="16384" width="8.5" style="20"/>
  </cols>
  <sheetData>
    <row r="1" spans="1:15" s="15" customFormat="1" ht="38.1" customHeight="1">
      <c r="A1" s="518" t="s">
        <v>198</v>
      </c>
      <c r="B1" s="543"/>
      <c r="C1" s="543"/>
      <c r="D1" s="518" t="s">
        <v>64</v>
      </c>
      <c r="E1" s="518"/>
      <c r="F1" s="518"/>
      <c r="G1" s="518"/>
      <c r="H1" s="518"/>
      <c r="I1" s="13"/>
      <c r="J1" s="13"/>
      <c r="K1" s="13"/>
      <c r="L1" s="13"/>
      <c r="M1" s="13"/>
      <c r="N1" s="13"/>
      <c r="O1" s="14"/>
    </row>
    <row r="2" spans="1:15" s="16" customFormat="1" ht="14.1" customHeight="1" thickBot="1">
      <c r="A2" s="137" t="s">
        <v>199</v>
      </c>
      <c r="B2" s="128"/>
      <c r="C2" s="99"/>
      <c r="D2" s="98"/>
      <c r="E2" s="99"/>
      <c r="F2" s="99"/>
      <c r="G2" s="541" t="s">
        <v>200</v>
      </c>
      <c r="H2" s="542"/>
      <c r="I2" s="129"/>
      <c r="J2" s="129"/>
      <c r="K2" s="99"/>
      <c r="L2" s="99"/>
    </row>
    <row r="3" spans="1:15" s="17" customFormat="1" ht="31.2" customHeight="1">
      <c r="A3" s="536" t="s">
        <v>201</v>
      </c>
      <c r="B3" s="138" t="s">
        <v>202</v>
      </c>
      <c r="C3" s="139" t="s">
        <v>203</v>
      </c>
      <c r="D3" s="532" t="s">
        <v>204</v>
      </c>
      <c r="E3" s="514"/>
      <c r="F3" s="515"/>
      <c r="G3" s="516" t="s">
        <v>205</v>
      </c>
      <c r="H3" s="502" t="s">
        <v>206</v>
      </c>
    </row>
    <row r="4" spans="1:15" s="17" customFormat="1" ht="31.2" customHeight="1" thickBot="1">
      <c r="A4" s="508"/>
      <c r="B4" s="140"/>
      <c r="C4" s="141"/>
      <c r="D4" s="19" t="s">
        <v>207</v>
      </c>
      <c r="E4" s="19" t="s">
        <v>208</v>
      </c>
      <c r="F4" s="19" t="s">
        <v>209</v>
      </c>
      <c r="G4" s="517"/>
      <c r="H4" s="503"/>
    </row>
    <row r="5" spans="1:15" ht="24" customHeight="1">
      <c r="A5" s="142" t="s">
        <v>210</v>
      </c>
      <c r="B5" s="100" t="s">
        <v>19</v>
      </c>
      <c r="C5" s="101" t="s">
        <v>87</v>
      </c>
      <c r="D5" s="102">
        <v>2369</v>
      </c>
      <c r="E5" s="102">
        <v>1491</v>
      </c>
      <c r="F5" s="102">
        <v>878</v>
      </c>
      <c r="G5" s="130">
        <v>1075.9818504707705</v>
      </c>
      <c r="H5" s="130">
        <v>581.20000000000005</v>
      </c>
      <c r="I5" s="20">
        <v>223461</v>
      </c>
    </row>
    <row r="6" spans="1:15" s="21" customFormat="1" ht="24" customHeight="1">
      <c r="A6" s="143" t="s">
        <v>211</v>
      </c>
      <c r="B6" s="105" t="s">
        <v>7</v>
      </c>
      <c r="C6" s="106" t="s">
        <v>88</v>
      </c>
      <c r="D6" s="102">
        <v>589</v>
      </c>
      <c r="E6" s="102">
        <v>391</v>
      </c>
      <c r="F6" s="102">
        <v>198</v>
      </c>
      <c r="G6" s="131">
        <v>267.5193372424161</v>
      </c>
      <c r="H6" s="130">
        <v>148.30000000000001</v>
      </c>
      <c r="I6" s="21">
        <v>223461</v>
      </c>
    </row>
    <row r="7" spans="1:15" s="21" customFormat="1" ht="24" customHeight="1">
      <c r="A7" s="143" t="s">
        <v>144</v>
      </c>
      <c r="B7" s="107" t="s">
        <v>27</v>
      </c>
      <c r="C7" s="108" t="s">
        <v>212</v>
      </c>
      <c r="D7" s="102">
        <v>369</v>
      </c>
      <c r="E7" s="102">
        <v>212</v>
      </c>
      <c r="F7" s="109">
        <v>157</v>
      </c>
      <c r="G7" s="131">
        <v>167.59700414677681</v>
      </c>
      <c r="H7" s="130">
        <v>86.6</v>
      </c>
      <c r="I7" s="21">
        <v>223461</v>
      </c>
    </row>
    <row r="8" spans="1:15" s="21" customFormat="1" ht="24" customHeight="1">
      <c r="A8" s="143" t="s">
        <v>146</v>
      </c>
      <c r="B8" s="105" t="s">
        <v>12</v>
      </c>
      <c r="C8" s="106" t="s">
        <v>92</v>
      </c>
      <c r="D8" s="102">
        <v>189</v>
      </c>
      <c r="E8" s="102">
        <v>124</v>
      </c>
      <c r="F8" s="109">
        <v>65</v>
      </c>
      <c r="G8" s="131">
        <v>85.8423679776174</v>
      </c>
      <c r="H8" s="130">
        <v>38.1</v>
      </c>
      <c r="I8" s="21">
        <v>223461</v>
      </c>
    </row>
    <row r="9" spans="1:15" s="21" customFormat="1" ht="24" customHeight="1">
      <c r="A9" s="143" t="s">
        <v>147</v>
      </c>
      <c r="B9" s="105" t="s">
        <v>9</v>
      </c>
      <c r="C9" s="108" t="s">
        <v>93</v>
      </c>
      <c r="D9" s="102">
        <v>150</v>
      </c>
      <c r="E9" s="102">
        <v>88</v>
      </c>
      <c r="F9" s="109">
        <v>62</v>
      </c>
      <c r="G9" s="131">
        <v>68.128863474299521</v>
      </c>
      <c r="H9" s="130">
        <v>34.6</v>
      </c>
      <c r="I9" s="21">
        <v>223461</v>
      </c>
    </row>
    <row r="10" spans="1:15" s="21" customFormat="1" ht="24" customHeight="1">
      <c r="A10" s="143" t="s">
        <v>148</v>
      </c>
      <c r="B10" s="105" t="s">
        <v>58</v>
      </c>
      <c r="C10" s="108" t="s">
        <v>90</v>
      </c>
      <c r="D10" s="102">
        <v>117</v>
      </c>
      <c r="E10" s="102">
        <v>87</v>
      </c>
      <c r="F10" s="109">
        <v>30</v>
      </c>
      <c r="G10" s="131">
        <v>53.140513509953628</v>
      </c>
      <c r="H10" s="130">
        <v>40.700000000000003</v>
      </c>
      <c r="I10" s="21">
        <v>223461</v>
      </c>
    </row>
    <row r="11" spans="1:15" s="21" customFormat="1" ht="24" customHeight="1">
      <c r="A11" s="143" t="s">
        <v>149</v>
      </c>
      <c r="B11" s="105" t="s">
        <v>15</v>
      </c>
      <c r="C11" s="108" t="s">
        <v>94</v>
      </c>
      <c r="D11" s="102">
        <v>114</v>
      </c>
      <c r="E11" s="102">
        <v>84</v>
      </c>
      <c r="F11" s="109">
        <v>30</v>
      </c>
      <c r="G11" s="131">
        <v>51.777936240467639</v>
      </c>
      <c r="H11" s="130">
        <v>34.5</v>
      </c>
      <c r="I11" s="21">
        <v>223461</v>
      </c>
    </row>
    <row r="12" spans="1:15" s="21" customFormat="1" ht="24" customHeight="1">
      <c r="A12" s="143" t="s">
        <v>150</v>
      </c>
      <c r="B12" s="112" t="s">
        <v>59</v>
      </c>
      <c r="C12" s="108" t="s">
        <v>213</v>
      </c>
      <c r="D12" s="102">
        <v>100</v>
      </c>
      <c r="E12" s="102">
        <v>60</v>
      </c>
      <c r="F12" s="109">
        <v>40</v>
      </c>
      <c r="G12" s="131">
        <v>45.419242316199686</v>
      </c>
      <c r="H12" s="130">
        <v>23.6</v>
      </c>
      <c r="I12" s="21">
        <v>223461</v>
      </c>
    </row>
    <row r="13" spans="1:15" s="21" customFormat="1" ht="24" customHeight="1">
      <c r="A13" s="143" t="s">
        <v>151</v>
      </c>
      <c r="B13" s="105" t="s">
        <v>60</v>
      </c>
      <c r="C13" s="108" t="s">
        <v>214</v>
      </c>
      <c r="D13" s="102">
        <v>89</v>
      </c>
      <c r="E13" s="102">
        <v>54</v>
      </c>
      <c r="F13" s="109">
        <v>35</v>
      </c>
      <c r="G13" s="131">
        <v>40.423125661417721</v>
      </c>
      <c r="H13" s="130">
        <v>18.600000000000001</v>
      </c>
      <c r="I13" s="21">
        <v>223461</v>
      </c>
    </row>
    <row r="14" spans="1:15" s="21" customFormat="1" ht="24" customHeight="1">
      <c r="A14" s="143" t="s">
        <v>152</v>
      </c>
      <c r="B14" s="105" t="s">
        <v>61</v>
      </c>
      <c r="C14" s="108" t="s">
        <v>95</v>
      </c>
      <c r="D14" s="102">
        <v>82</v>
      </c>
      <c r="E14" s="102">
        <v>42</v>
      </c>
      <c r="F14" s="109">
        <v>40</v>
      </c>
      <c r="G14" s="131">
        <v>37.243778699283737</v>
      </c>
      <c r="H14" s="130">
        <v>16.2</v>
      </c>
      <c r="I14" s="21">
        <v>223461</v>
      </c>
    </row>
    <row r="15" spans="1:15" s="21" customFormat="1" ht="24" customHeight="1">
      <c r="A15" s="143" t="s">
        <v>153</v>
      </c>
      <c r="B15" s="105" t="s">
        <v>62</v>
      </c>
      <c r="C15" s="108" t="s">
        <v>96</v>
      </c>
      <c r="D15" s="102">
        <v>81</v>
      </c>
      <c r="E15" s="102">
        <v>66</v>
      </c>
      <c r="F15" s="109">
        <v>15</v>
      </c>
      <c r="G15" s="131">
        <v>36.789586276121739</v>
      </c>
      <c r="H15" s="130">
        <v>16.100000000000001</v>
      </c>
      <c r="I15" s="21">
        <v>223461</v>
      </c>
    </row>
    <row r="16" spans="1:15" s="21" customFormat="1" ht="24" customHeight="1" thickBot="1">
      <c r="A16" s="144"/>
      <c r="B16" s="115"/>
      <c r="C16" s="116" t="s">
        <v>99</v>
      </c>
      <c r="D16" s="118">
        <v>489</v>
      </c>
      <c r="E16" s="118">
        <v>283</v>
      </c>
      <c r="F16" s="119">
        <v>206</v>
      </c>
      <c r="G16" s="132">
        <v>222.10009492621643</v>
      </c>
      <c r="H16" s="133">
        <v>123.7</v>
      </c>
      <c r="I16" s="21">
        <v>223461</v>
      </c>
    </row>
    <row r="17" spans="1:9" s="21" customFormat="1" ht="24" customHeight="1" thickBot="1">
      <c r="A17" s="134" t="s">
        <v>215</v>
      </c>
      <c r="B17" s="136"/>
      <c r="C17" s="108"/>
      <c r="D17" s="111"/>
      <c r="E17" s="102"/>
      <c r="F17" s="109"/>
      <c r="G17" s="110"/>
      <c r="H17" s="104"/>
    </row>
    <row r="18" spans="1:9" s="17" customFormat="1" ht="31.2" customHeight="1">
      <c r="A18" s="536" t="s">
        <v>201</v>
      </c>
      <c r="B18" s="138" t="s">
        <v>202</v>
      </c>
      <c r="C18" s="139" t="s">
        <v>203</v>
      </c>
      <c r="D18" s="532" t="s">
        <v>204</v>
      </c>
      <c r="E18" s="514"/>
      <c r="F18" s="515"/>
      <c r="G18" s="516" t="s">
        <v>205</v>
      </c>
      <c r="H18" s="502" t="s">
        <v>206</v>
      </c>
    </row>
    <row r="19" spans="1:9" s="17" customFormat="1" ht="31.2" customHeight="1" thickBot="1">
      <c r="A19" s="508"/>
      <c r="B19" s="140"/>
      <c r="C19" s="141"/>
      <c r="D19" s="19" t="s">
        <v>207</v>
      </c>
      <c r="E19" s="19" t="s">
        <v>208</v>
      </c>
      <c r="F19" s="19" t="s">
        <v>209</v>
      </c>
      <c r="G19" s="517"/>
      <c r="H19" s="503"/>
    </row>
    <row r="20" spans="1:9" s="24" customFormat="1" ht="24" customHeight="1">
      <c r="A20" s="145" t="s">
        <v>216</v>
      </c>
      <c r="B20" s="146" t="s">
        <v>19</v>
      </c>
      <c r="C20" s="147" t="s">
        <v>197</v>
      </c>
      <c r="D20" s="148">
        <v>2302</v>
      </c>
      <c r="E20" s="148">
        <v>1395</v>
      </c>
      <c r="F20" s="148">
        <v>907</v>
      </c>
      <c r="G20" s="149">
        <v>1050.0387720658671</v>
      </c>
      <c r="H20" s="149">
        <v>566.29999999999995</v>
      </c>
      <c r="I20" s="24">
        <v>223461</v>
      </c>
    </row>
    <row r="21" spans="1:9" s="21" customFormat="1" ht="24" customHeight="1">
      <c r="A21" s="143" t="s">
        <v>211</v>
      </c>
      <c r="B21" s="105" t="s">
        <v>7</v>
      </c>
      <c r="C21" s="106" t="s">
        <v>88</v>
      </c>
      <c r="D21" s="102">
        <v>600</v>
      </c>
      <c r="E21" s="102">
        <v>367</v>
      </c>
      <c r="F21" s="102">
        <v>233</v>
      </c>
      <c r="G21" s="131">
        <v>273.68517082516075</v>
      </c>
      <c r="H21" s="130">
        <v>146.1</v>
      </c>
      <c r="I21" s="21">
        <v>223461</v>
      </c>
    </row>
    <row r="22" spans="1:9" s="21" customFormat="1" ht="24" customHeight="1">
      <c r="A22" s="143" t="s">
        <v>144</v>
      </c>
      <c r="B22" s="107" t="s">
        <v>27</v>
      </c>
      <c r="C22" s="108" t="s">
        <v>212</v>
      </c>
      <c r="D22" s="102">
        <v>374</v>
      </c>
      <c r="E22" s="102">
        <v>217</v>
      </c>
      <c r="F22" s="109">
        <v>157</v>
      </c>
      <c r="G22" s="131">
        <v>170.59708981435023</v>
      </c>
      <c r="H22" s="130">
        <v>80.900000000000006</v>
      </c>
      <c r="I22" s="21">
        <v>223461</v>
      </c>
    </row>
    <row r="23" spans="1:9" s="21" customFormat="1" ht="24" customHeight="1">
      <c r="A23" s="143" t="s">
        <v>146</v>
      </c>
      <c r="B23" s="105" t="s">
        <v>12</v>
      </c>
      <c r="C23" s="106" t="s">
        <v>92</v>
      </c>
      <c r="D23" s="102">
        <v>150</v>
      </c>
      <c r="E23" s="102">
        <v>90</v>
      </c>
      <c r="F23" s="109">
        <v>60</v>
      </c>
      <c r="G23" s="131">
        <v>68.421292706290188</v>
      </c>
      <c r="H23" s="130">
        <v>28.7</v>
      </c>
      <c r="I23" s="21">
        <v>223461</v>
      </c>
    </row>
    <row r="24" spans="1:9" s="21" customFormat="1" ht="24" customHeight="1">
      <c r="A24" s="143" t="s">
        <v>147</v>
      </c>
      <c r="B24" s="105" t="s">
        <v>9</v>
      </c>
      <c r="C24" s="108" t="s">
        <v>93</v>
      </c>
      <c r="D24" s="102">
        <v>148</v>
      </c>
      <c r="E24" s="102">
        <v>78</v>
      </c>
      <c r="F24" s="109">
        <v>70</v>
      </c>
      <c r="G24" s="131">
        <v>67.509008803539658</v>
      </c>
      <c r="H24" s="130">
        <v>33.200000000000003</v>
      </c>
      <c r="I24" s="21">
        <v>223461</v>
      </c>
    </row>
    <row r="25" spans="1:9" s="21" customFormat="1" ht="24" customHeight="1">
      <c r="A25" s="143" t="s">
        <v>148</v>
      </c>
      <c r="B25" s="105" t="s">
        <v>58</v>
      </c>
      <c r="C25" s="108" t="s">
        <v>90</v>
      </c>
      <c r="D25" s="102">
        <v>127</v>
      </c>
      <c r="E25" s="102">
        <v>78</v>
      </c>
      <c r="F25" s="109">
        <v>49</v>
      </c>
      <c r="G25" s="131">
        <v>57.930027824659028</v>
      </c>
      <c r="H25" s="130">
        <v>46.7</v>
      </c>
      <c r="I25" s="21">
        <v>223461</v>
      </c>
    </row>
    <row r="26" spans="1:9" s="21" customFormat="1" ht="24" customHeight="1">
      <c r="A26" s="143" t="s">
        <v>149</v>
      </c>
      <c r="B26" s="105" t="s">
        <v>15</v>
      </c>
      <c r="C26" s="108" t="s">
        <v>94</v>
      </c>
      <c r="D26" s="102">
        <v>122</v>
      </c>
      <c r="E26" s="102">
        <v>103</v>
      </c>
      <c r="F26" s="109">
        <v>19</v>
      </c>
      <c r="G26" s="131">
        <v>55.649318067782687</v>
      </c>
      <c r="H26" s="130">
        <v>36.1</v>
      </c>
      <c r="I26" s="21">
        <v>223461</v>
      </c>
    </row>
    <row r="27" spans="1:9" s="21" customFormat="1" ht="24" customHeight="1">
      <c r="A27" s="143" t="s">
        <v>150</v>
      </c>
      <c r="B27" s="112" t="s">
        <v>62</v>
      </c>
      <c r="C27" s="108" t="s">
        <v>96</v>
      </c>
      <c r="D27" s="102">
        <v>94</v>
      </c>
      <c r="E27" s="102">
        <v>57</v>
      </c>
      <c r="F27" s="109">
        <v>37</v>
      </c>
      <c r="G27" s="131">
        <v>42.877343429275193</v>
      </c>
      <c r="H27" s="130">
        <v>19</v>
      </c>
      <c r="I27" s="21">
        <v>223461</v>
      </c>
    </row>
    <row r="28" spans="1:9" s="21" customFormat="1" ht="24" customHeight="1">
      <c r="A28" s="143" t="s">
        <v>151</v>
      </c>
      <c r="B28" s="105" t="s">
        <v>59</v>
      </c>
      <c r="C28" s="108" t="s">
        <v>213</v>
      </c>
      <c r="D28" s="102">
        <v>86</v>
      </c>
      <c r="E28" s="102">
        <v>52</v>
      </c>
      <c r="F28" s="109">
        <v>34</v>
      </c>
      <c r="G28" s="131">
        <v>39.228207818273049</v>
      </c>
      <c r="H28" s="130">
        <v>19.399999999999999</v>
      </c>
      <c r="I28" s="21">
        <v>223461</v>
      </c>
    </row>
    <row r="29" spans="1:9" s="21" customFormat="1" ht="24" customHeight="1">
      <c r="A29" s="143" t="s">
        <v>152</v>
      </c>
      <c r="B29" s="105" t="s">
        <v>60</v>
      </c>
      <c r="C29" s="108" t="s">
        <v>214</v>
      </c>
      <c r="D29" s="102">
        <v>76</v>
      </c>
      <c r="E29" s="102">
        <v>44</v>
      </c>
      <c r="F29" s="109">
        <v>32</v>
      </c>
      <c r="G29" s="131">
        <v>34.666788304520367</v>
      </c>
      <c r="H29" s="130">
        <v>17.8</v>
      </c>
      <c r="I29" s="21">
        <v>223461</v>
      </c>
    </row>
    <row r="30" spans="1:9" s="21" customFormat="1" ht="24" customHeight="1">
      <c r="A30" s="143" t="s">
        <v>153</v>
      </c>
      <c r="B30" s="105" t="s">
        <v>11</v>
      </c>
      <c r="C30" s="108" t="s">
        <v>97</v>
      </c>
      <c r="D30" s="102">
        <v>62</v>
      </c>
      <c r="E30" s="102">
        <v>46</v>
      </c>
      <c r="F30" s="109">
        <v>16</v>
      </c>
      <c r="G30" s="131">
        <v>28.280800985266616</v>
      </c>
      <c r="H30" s="130">
        <v>15</v>
      </c>
      <c r="I30" s="21">
        <v>223461</v>
      </c>
    </row>
    <row r="31" spans="1:9" s="21" customFormat="1" ht="24" customHeight="1" thickBot="1">
      <c r="A31" s="144"/>
      <c r="B31" s="115"/>
      <c r="C31" s="116" t="s">
        <v>99</v>
      </c>
      <c r="D31" s="118">
        <v>463</v>
      </c>
      <c r="E31" s="118">
        <v>263</v>
      </c>
      <c r="F31" s="119">
        <v>200</v>
      </c>
      <c r="G31" s="132">
        <v>211.19372348674909</v>
      </c>
      <c r="H31" s="133">
        <v>123.3</v>
      </c>
      <c r="I31" s="21">
        <v>223461</v>
      </c>
    </row>
    <row r="32" spans="1:9" s="21" customFormat="1" ht="24" customHeight="1">
      <c r="A32" s="134" t="s">
        <v>217</v>
      </c>
      <c r="B32" s="136"/>
      <c r="C32" s="108"/>
      <c r="D32" s="111"/>
      <c r="E32" s="102"/>
      <c r="F32" s="109"/>
      <c r="G32" s="110"/>
      <c r="H32" s="104"/>
    </row>
    <row r="33" s="20" customFormat="1" ht="22.95" customHeight="1"/>
    <row r="34" s="20" customFormat="1" ht="22.95" customHeight="1"/>
    <row r="35" s="20" customFormat="1" ht="22.95" customHeight="1"/>
    <row r="36" s="20" customFormat="1" ht="22.95" customHeight="1"/>
    <row r="37" s="20" customFormat="1" ht="22.95" customHeight="1"/>
    <row r="38" s="20" customFormat="1" ht="22.95" customHeight="1"/>
    <row r="39" s="20" customFormat="1" ht="22.95" customHeight="1"/>
    <row r="40" s="20" customFormat="1" ht="22.95" customHeight="1"/>
    <row r="41" s="20" customFormat="1" ht="22.95" customHeight="1"/>
    <row r="42" s="20" customFormat="1" ht="22.95" customHeight="1"/>
    <row r="43" s="20" customFormat="1" ht="22.95" customHeight="1"/>
    <row r="44" s="20" customFormat="1" ht="22.95" customHeight="1"/>
    <row r="45" s="20" customFormat="1" ht="22.95" customHeight="1"/>
    <row r="46" s="20" customFormat="1" ht="22.95" customHeight="1"/>
    <row r="47" s="20" customFormat="1" ht="22.95" customHeight="1"/>
  </sheetData>
  <mergeCells count="11">
    <mergeCell ref="A1:C1"/>
    <mergeCell ref="D1:H1"/>
    <mergeCell ref="G2:H2"/>
    <mergeCell ref="A3:A4"/>
    <mergeCell ref="D3:F3"/>
    <mergeCell ref="G3:G4"/>
    <mergeCell ref="H3:H4"/>
    <mergeCell ref="A18:A19"/>
    <mergeCell ref="D18:F18"/>
    <mergeCell ref="G18:G19"/>
    <mergeCell ref="H18:H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&amp;C&amp;P</oddFooter>
    <evenFooter>&amp;C23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zoomScale="60" zoomScaleNormal="70" workbookViewId="0">
      <selection activeCell="L9" sqref="L9"/>
    </sheetView>
  </sheetViews>
  <sheetFormatPr defaultRowHeight="19.95" customHeight="1"/>
  <cols>
    <col min="1" max="1" width="8.3984375" style="1" customWidth="1"/>
    <col min="2" max="2" width="6.8984375" style="1" customWidth="1"/>
    <col min="3" max="3" width="10.59765625" style="1" customWidth="1"/>
    <col min="4" max="4" width="10.19921875" style="1" customWidth="1"/>
    <col min="5" max="5" width="16.19921875" style="1" customWidth="1"/>
    <col min="6" max="6" width="11.09765625" style="1" customWidth="1"/>
    <col min="7" max="7" width="9.3984375" style="1" customWidth="1"/>
    <col min="8" max="8" width="8.5" style="1" customWidth="1"/>
    <col min="9" max="9" width="9.69921875" style="1" customWidth="1"/>
    <col min="10" max="10" width="9.8984375" style="1" customWidth="1"/>
    <col min="11" max="11" width="9.59765625" style="1" customWidth="1"/>
    <col min="12" max="12" width="9.09765625" style="1" customWidth="1"/>
    <col min="13" max="13" width="12.5" style="1" customWidth="1"/>
    <col min="14" max="14" width="11" style="1" customWidth="1"/>
    <col min="15" max="15" width="9.19921875" style="1" customWidth="1"/>
    <col min="16" max="16" width="10.69921875" style="1" customWidth="1"/>
    <col min="17" max="16384" width="8.796875" style="1"/>
  </cols>
  <sheetData>
    <row r="1" spans="1:16" s="183" customFormat="1" ht="37.950000000000003" customHeight="1">
      <c r="A1" s="586" t="s">
        <v>457</v>
      </c>
      <c r="B1" s="586"/>
      <c r="C1" s="586"/>
      <c r="D1" s="586"/>
      <c r="E1" s="586"/>
      <c r="F1" s="586"/>
      <c r="G1" s="586"/>
      <c r="H1" s="586"/>
      <c r="I1" s="587" t="s">
        <v>458</v>
      </c>
      <c r="J1" s="587"/>
      <c r="K1" s="587"/>
      <c r="L1" s="587"/>
      <c r="M1" s="587"/>
      <c r="N1" s="587"/>
      <c r="O1" s="587"/>
      <c r="P1" s="587"/>
    </row>
    <row r="2" spans="1:16" ht="14.4" customHeight="1" thickBot="1">
      <c r="A2" s="588" t="s">
        <v>2</v>
      </c>
      <c r="B2" s="588"/>
      <c r="C2" s="152"/>
      <c r="D2" s="152"/>
      <c r="E2" s="152"/>
      <c r="F2" s="152"/>
      <c r="G2" s="152"/>
      <c r="H2" s="152"/>
      <c r="I2" s="152"/>
      <c r="J2" s="152"/>
      <c r="K2" s="152"/>
      <c r="L2" s="153"/>
      <c r="M2" s="152"/>
      <c r="N2" s="154"/>
      <c r="O2" s="155"/>
      <c r="P2" s="156" t="s">
        <v>459</v>
      </c>
    </row>
    <row r="3" spans="1:16" s="184" customFormat="1" ht="15" customHeight="1">
      <c r="A3" s="573" t="s">
        <v>253</v>
      </c>
      <c r="B3" s="574"/>
      <c r="C3" s="589" t="s">
        <v>583</v>
      </c>
      <c r="D3" s="591" t="s">
        <v>584</v>
      </c>
      <c r="E3" s="591" t="s">
        <v>585</v>
      </c>
      <c r="F3" s="591" t="s">
        <v>586</v>
      </c>
      <c r="G3" s="593" t="s">
        <v>587</v>
      </c>
      <c r="H3" s="594"/>
      <c r="I3" s="594"/>
      <c r="J3" s="595" t="s">
        <v>221</v>
      </c>
      <c r="K3" s="596"/>
      <c r="L3" s="597"/>
      <c r="M3" s="598" t="s">
        <v>588</v>
      </c>
      <c r="N3" s="591" t="s">
        <v>589</v>
      </c>
      <c r="O3" s="598" t="s">
        <v>590</v>
      </c>
      <c r="P3" s="556" t="s">
        <v>37</v>
      </c>
    </row>
    <row r="4" spans="1:16" s="185" customFormat="1" ht="26.4" customHeight="1">
      <c r="A4" s="575"/>
      <c r="B4" s="576"/>
      <c r="C4" s="590"/>
      <c r="D4" s="592"/>
      <c r="E4" s="592"/>
      <c r="F4" s="592"/>
      <c r="G4" s="157" t="s">
        <v>591</v>
      </c>
      <c r="H4" s="158" t="s">
        <v>25</v>
      </c>
      <c r="I4" s="159" t="s">
        <v>26</v>
      </c>
      <c r="J4" s="160" t="s">
        <v>224</v>
      </c>
      <c r="K4" s="160" t="s">
        <v>592</v>
      </c>
      <c r="L4" s="160" t="s">
        <v>4</v>
      </c>
      <c r="M4" s="599"/>
      <c r="N4" s="592"/>
      <c r="O4" s="599"/>
      <c r="P4" s="566"/>
    </row>
    <row r="5" spans="1:16" s="185" customFormat="1" ht="33.6" customHeight="1" thickBot="1">
      <c r="A5" s="577"/>
      <c r="B5" s="578"/>
      <c r="C5" s="161" t="s">
        <v>225</v>
      </c>
      <c r="D5" s="162" t="s">
        <v>226</v>
      </c>
      <c r="E5" s="163" t="s">
        <v>227</v>
      </c>
      <c r="F5" s="163" t="s">
        <v>228</v>
      </c>
      <c r="G5" s="164" t="s">
        <v>229</v>
      </c>
      <c r="H5" s="165" t="s">
        <v>230</v>
      </c>
      <c r="I5" s="163" t="s">
        <v>231</v>
      </c>
      <c r="J5" s="166" t="s">
        <v>232</v>
      </c>
      <c r="K5" s="166" t="s">
        <v>233</v>
      </c>
      <c r="L5" s="166" t="s">
        <v>234</v>
      </c>
      <c r="M5" s="163" t="s">
        <v>235</v>
      </c>
      <c r="N5" s="163" t="s">
        <v>236</v>
      </c>
      <c r="O5" s="163" t="s">
        <v>237</v>
      </c>
      <c r="P5" s="167" t="s">
        <v>238</v>
      </c>
    </row>
    <row r="6" spans="1:16" ht="55.5" customHeight="1">
      <c r="A6" s="168" t="s">
        <v>239</v>
      </c>
      <c r="B6" s="169">
        <v>2009</v>
      </c>
      <c r="C6" s="170">
        <v>1375</v>
      </c>
      <c r="D6" s="170">
        <v>436</v>
      </c>
      <c r="E6" s="170">
        <v>310</v>
      </c>
      <c r="F6" s="170">
        <v>385</v>
      </c>
      <c r="G6" s="170">
        <v>60</v>
      </c>
      <c r="H6" s="171" t="s">
        <v>1</v>
      </c>
      <c r="I6" s="171" t="s">
        <v>1</v>
      </c>
      <c r="J6" s="171" t="s">
        <v>1</v>
      </c>
      <c r="K6" s="171" t="s">
        <v>1</v>
      </c>
      <c r="L6" s="170">
        <v>60</v>
      </c>
      <c r="M6" s="170">
        <v>184</v>
      </c>
      <c r="N6" s="171" t="s">
        <v>1</v>
      </c>
      <c r="O6" s="171" t="s">
        <v>1</v>
      </c>
      <c r="P6" s="171" t="s">
        <v>1</v>
      </c>
    </row>
    <row r="7" spans="1:16" ht="55.5" customHeight="1">
      <c r="A7" s="172" t="s">
        <v>240</v>
      </c>
      <c r="B7" s="169">
        <v>2010</v>
      </c>
      <c r="C7" s="170">
        <v>1359</v>
      </c>
      <c r="D7" s="170">
        <v>432</v>
      </c>
      <c r="E7" s="170">
        <v>314</v>
      </c>
      <c r="F7" s="170">
        <v>385</v>
      </c>
      <c r="G7" s="170">
        <v>44</v>
      </c>
      <c r="H7" s="171" t="s">
        <v>1</v>
      </c>
      <c r="I7" s="171" t="s">
        <v>1</v>
      </c>
      <c r="J7" s="171" t="s">
        <v>1</v>
      </c>
      <c r="K7" s="171" t="s">
        <v>1</v>
      </c>
      <c r="L7" s="170">
        <v>44</v>
      </c>
      <c r="M7" s="170">
        <v>184</v>
      </c>
      <c r="N7" s="171" t="s">
        <v>1</v>
      </c>
      <c r="O7" s="171" t="s">
        <v>1</v>
      </c>
      <c r="P7" s="171" t="s">
        <v>1</v>
      </c>
    </row>
    <row r="8" spans="1:16" ht="55.5" customHeight="1">
      <c r="A8" s="168" t="s">
        <v>241</v>
      </c>
      <c r="B8" s="169">
        <v>2011</v>
      </c>
      <c r="C8" s="170">
        <v>1135</v>
      </c>
      <c r="D8" s="170">
        <v>283</v>
      </c>
      <c r="E8" s="170">
        <v>228</v>
      </c>
      <c r="F8" s="170">
        <v>356</v>
      </c>
      <c r="G8" s="170">
        <v>78</v>
      </c>
      <c r="H8" s="170" t="s">
        <v>1</v>
      </c>
      <c r="I8" s="170" t="s">
        <v>1</v>
      </c>
      <c r="J8" s="170" t="s">
        <v>1</v>
      </c>
      <c r="K8" s="170" t="s">
        <v>1</v>
      </c>
      <c r="L8" s="170">
        <v>78</v>
      </c>
      <c r="M8" s="170">
        <v>190</v>
      </c>
      <c r="N8" s="170" t="s">
        <v>1</v>
      </c>
      <c r="O8" s="170" t="s">
        <v>1</v>
      </c>
      <c r="P8" s="170" t="s">
        <v>1</v>
      </c>
    </row>
    <row r="9" spans="1:16" ht="55.5" customHeight="1">
      <c r="A9" s="172" t="s">
        <v>242</v>
      </c>
      <c r="B9" s="169">
        <v>2012</v>
      </c>
      <c r="C9" s="170">
        <v>1431</v>
      </c>
      <c r="D9" s="170">
        <v>279</v>
      </c>
      <c r="E9" s="170">
        <v>287</v>
      </c>
      <c r="F9" s="170">
        <v>429</v>
      </c>
      <c r="G9" s="170">
        <v>132</v>
      </c>
      <c r="H9" s="170" t="s">
        <v>1</v>
      </c>
      <c r="I9" s="170" t="s">
        <v>1</v>
      </c>
      <c r="J9" s="170" t="s">
        <v>1</v>
      </c>
      <c r="K9" s="170" t="s">
        <v>1</v>
      </c>
      <c r="L9" s="170">
        <v>132</v>
      </c>
      <c r="M9" s="170">
        <v>299</v>
      </c>
      <c r="N9" s="170" t="s">
        <v>1</v>
      </c>
      <c r="O9" s="170" t="s">
        <v>1</v>
      </c>
      <c r="P9" s="170">
        <v>5</v>
      </c>
    </row>
    <row r="10" spans="1:16" ht="55.5" customHeight="1">
      <c r="A10" s="172" t="s">
        <v>243</v>
      </c>
      <c r="B10" s="169">
        <v>2013</v>
      </c>
      <c r="C10" s="170">
        <v>1792</v>
      </c>
      <c r="D10" s="170">
        <v>331</v>
      </c>
      <c r="E10" s="170">
        <v>367</v>
      </c>
      <c r="F10" s="170">
        <v>469</v>
      </c>
      <c r="G10" s="170">
        <v>277</v>
      </c>
      <c r="H10" s="173">
        <v>0</v>
      </c>
      <c r="I10" s="173">
        <v>0</v>
      </c>
      <c r="J10" s="170">
        <v>1</v>
      </c>
      <c r="K10" s="173">
        <v>0</v>
      </c>
      <c r="L10" s="170">
        <v>276</v>
      </c>
      <c r="M10" s="170">
        <v>335</v>
      </c>
      <c r="N10" s="170" t="s">
        <v>244</v>
      </c>
      <c r="O10" s="170" t="s">
        <v>245</v>
      </c>
      <c r="P10" s="170">
        <v>13</v>
      </c>
    </row>
    <row r="11" spans="1:16" ht="55.5" customHeight="1" thickBot="1">
      <c r="A11" s="172" t="s">
        <v>246</v>
      </c>
      <c r="B11" s="169">
        <v>2014</v>
      </c>
      <c r="C11" s="174" t="s">
        <v>593</v>
      </c>
      <c r="D11" s="170">
        <v>270</v>
      </c>
      <c r="E11" s="170">
        <v>350</v>
      </c>
      <c r="F11" s="170">
        <v>428</v>
      </c>
      <c r="G11" s="170">
        <v>290</v>
      </c>
      <c r="H11" s="173">
        <v>0</v>
      </c>
      <c r="I11" s="173">
        <v>0</v>
      </c>
      <c r="J11" s="170">
        <v>0</v>
      </c>
      <c r="K11" s="173">
        <v>0</v>
      </c>
      <c r="L11" s="170">
        <v>290</v>
      </c>
      <c r="M11" s="170">
        <v>252</v>
      </c>
      <c r="N11" s="170">
        <v>1</v>
      </c>
      <c r="O11" s="170">
        <v>0</v>
      </c>
      <c r="P11" s="170">
        <v>8</v>
      </c>
    </row>
    <row r="12" spans="1:16" s="184" customFormat="1" ht="15" customHeight="1">
      <c r="A12" s="573" t="s">
        <v>594</v>
      </c>
      <c r="B12" s="574"/>
      <c r="C12" s="579" t="s">
        <v>218</v>
      </c>
      <c r="D12" s="563"/>
      <c r="E12" s="581" t="s">
        <v>595</v>
      </c>
      <c r="F12" s="557"/>
      <c r="G12" s="581" t="s">
        <v>247</v>
      </c>
      <c r="H12" s="582"/>
      <c r="I12" s="584" t="s">
        <v>219</v>
      </c>
      <c r="J12" s="563"/>
      <c r="K12" s="556" t="s">
        <v>220</v>
      </c>
      <c r="L12" s="557"/>
      <c r="M12" s="560" t="s">
        <v>222</v>
      </c>
      <c r="N12" s="562" t="s">
        <v>223</v>
      </c>
      <c r="O12" s="563"/>
      <c r="P12" s="556" t="s">
        <v>48</v>
      </c>
    </row>
    <row r="13" spans="1:16" s="185" customFormat="1" ht="26.4" customHeight="1">
      <c r="A13" s="575"/>
      <c r="B13" s="576"/>
      <c r="C13" s="580"/>
      <c r="D13" s="565"/>
      <c r="E13" s="558"/>
      <c r="F13" s="559"/>
      <c r="G13" s="558"/>
      <c r="H13" s="583"/>
      <c r="I13" s="585"/>
      <c r="J13" s="565"/>
      <c r="K13" s="558"/>
      <c r="L13" s="559"/>
      <c r="M13" s="561"/>
      <c r="N13" s="564"/>
      <c r="O13" s="565"/>
      <c r="P13" s="566"/>
    </row>
    <row r="14" spans="1:16" s="185" customFormat="1" ht="33.6" customHeight="1" thickBot="1">
      <c r="A14" s="577"/>
      <c r="B14" s="578"/>
      <c r="C14" s="567" t="s">
        <v>225</v>
      </c>
      <c r="D14" s="568"/>
      <c r="E14" s="569" t="s">
        <v>226</v>
      </c>
      <c r="F14" s="568"/>
      <c r="G14" s="569" t="s">
        <v>248</v>
      </c>
      <c r="H14" s="570"/>
      <c r="I14" s="571" t="s">
        <v>228</v>
      </c>
      <c r="J14" s="568"/>
      <c r="K14" s="572" t="s">
        <v>221</v>
      </c>
      <c r="L14" s="568"/>
      <c r="M14" s="166" t="s">
        <v>235</v>
      </c>
      <c r="N14" s="572" t="s">
        <v>236</v>
      </c>
      <c r="O14" s="568"/>
      <c r="P14" s="167" t="s">
        <v>238</v>
      </c>
    </row>
    <row r="15" spans="1:16" s="192" customFormat="1" ht="55.5" customHeight="1">
      <c r="A15" s="172" t="s">
        <v>249</v>
      </c>
      <c r="B15" s="175">
        <v>2015</v>
      </c>
      <c r="C15" s="554">
        <v>1426</v>
      </c>
      <c r="D15" s="553"/>
      <c r="E15" s="553">
        <v>313</v>
      </c>
      <c r="F15" s="553"/>
      <c r="G15" s="553">
        <v>329</v>
      </c>
      <c r="H15" s="553"/>
      <c r="I15" s="555">
        <v>235</v>
      </c>
      <c r="J15" s="555"/>
      <c r="K15" s="555">
        <v>299</v>
      </c>
      <c r="L15" s="555"/>
      <c r="M15" s="170">
        <v>244</v>
      </c>
      <c r="N15" s="553">
        <v>1</v>
      </c>
      <c r="O15" s="553"/>
      <c r="P15" s="170">
        <v>5</v>
      </c>
    </row>
    <row r="16" spans="1:16" s="192" customFormat="1" ht="55.5" customHeight="1">
      <c r="A16" s="172" t="s">
        <v>250</v>
      </c>
      <c r="B16" s="175">
        <v>2016</v>
      </c>
      <c r="C16" s="551">
        <v>1315</v>
      </c>
      <c r="D16" s="545"/>
      <c r="E16" s="544">
        <v>214</v>
      </c>
      <c r="F16" s="545"/>
      <c r="G16" s="544">
        <v>251</v>
      </c>
      <c r="H16" s="545"/>
      <c r="I16" s="552">
        <v>426</v>
      </c>
      <c r="J16" s="545"/>
      <c r="K16" s="552">
        <v>165</v>
      </c>
      <c r="L16" s="545"/>
      <c r="M16" s="170">
        <v>255</v>
      </c>
      <c r="N16" s="544">
        <v>0</v>
      </c>
      <c r="O16" s="545"/>
      <c r="P16" s="170">
        <v>4</v>
      </c>
    </row>
    <row r="17" spans="1:16" s="192" customFormat="1" ht="55.5" customHeight="1">
      <c r="A17" s="172" t="s">
        <v>251</v>
      </c>
      <c r="B17" s="175">
        <v>2017</v>
      </c>
      <c r="C17" s="551">
        <v>1406</v>
      </c>
      <c r="D17" s="545"/>
      <c r="E17" s="544">
        <v>331</v>
      </c>
      <c r="F17" s="545"/>
      <c r="G17" s="544">
        <v>246</v>
      </c>
      <c r="H17" s="545"/>
      <c r="I17" s="552">
        <v>294</v>
      </c>
      <c r="J17" s="545"/>
      <c r="K17" s="552">
        <v>185</v>
      </c>
      <c r="L17" s="545"/>
      <c r="M17" s="170">
        <v>329</v>
      </c>
      <c r="N17" s="544">
        <v>1</v>
      </c>
      <c r="O17" s="545"/>
      <c r="P17" s="170">
        <v>20</v>
      </c>
    </row>
    <row r="18" spans="1:16" s="193" customFormat="1" ht="55.5" customHeight="1" thickBot="1">
      <c r="A18" s="176" t="s">
        <v>252</v>
      </c>
      <c r="B18" s="177">
        <v>2018</v>
      </c>
      <c r="C18" s="546">
        <v>1125</v>
      </c>
      <c r="D18" s="547"/>
      <c r="E18" s="548">
        <v>266</v>
      </c>
      <c r="F18" s="547"/>
      <c r="G18" s="548">
        <v>231</v>
      </c>
      <c r="H18" s="547"/>
      <c r="I18" s="549">
        <v>203</v>
      </c>
      <c r="J18" s="547"/>
      <c r="K18" s="549">
        <v>106</v>
      </c>
      <c r="L18" s="547"/>
      <c r="M18" s="178">
        <v>315</v>
      </c>
      <c r="N18" s="548">
        <v>0</v>
      </c>
      <c r="O18" s="550"/>
      <c r="P18" s="178">
        <v>4</v>
      </c>
    </row>
    <row r="19" spans="1:16" ht="18.600000000000001" customHeight="1">
      <c r="A19" s="179" t="s">
        <v>596</v>
      </c>
      <c r="B19" s="179"/>
      <c r="C19" s="180"/>
      <c r="D19" s="180"/>
      <c r="E19" s="180"/>
      <c r="F19" s="180"/>
      <c r="G19" s="180"/>
      <c r="H19" s="180"/>
      <c r="I19" s="181"/>
      <c r="J19" s="181"/>
      <c r="K19" s="181"/>
      <c r="L19" s="181"/>
      <c r="M19" s="181"/>
      <c r="N19" s="181"/>
      <c r="O19" s="182"/>
      <c r="P19" s="26"/>
    </row>
    <row r="20" spans="1:16" ht="15.6"/>
    <row r="21" spans="1:16" ht="15.6"/>
    <row r="22" spans="1:16" ht="15.6"/>
  </sheetData>
  <mergeCells count="53">
    <mergeCell ref="A1:H1"/>
    <mergeCell ref="I1:P1"/>
    <mergeCell ref="A2:B2"/>
    <mergeCell ref="A3:B5"/>
    <mergeCell ref="C3:C4"/>
    <mergeCell ref="D3:D4"/>
    <mergeCell ref="E3:E4"/>
    <mergeCell ref="F3:F4"/>
    <mergeCell ref="G3:I3"/>
    <mergeCell ref="J3:L3"/>
    <mergeCell ref="M3:M4"/>
    <mergeCell ref="N3:N4"/>
    <mergeCell ref="O3:O4"/>
    <mergeCell ref="P3:P4"/>
    <mergeCell ref="A12:B14"/>
    <mergeCell ref="C12:D13"/>
    <mergeCell ref="E12:F13"/>
    <mergeCell ref="G12:H13"/>
    <mergeCell ref="I12:J13"/>
    <mergeCell ref="K12:L13"/>
    <mergeCell ref="M12:M13"/>
    <mergeCell ref="N12:O13"/>
    <mergeCell ref="P12:P13"/>
    <mergeCell ref="C14:D14"/>
    <mergeCell ref="E14:F14"/>
    <mergeCell ref="G14:H14"/>
    <mergeCell ref="I14:J14"/>
    <mergeCell ref="K14:L14"/>
    <mergeCell ref="N14:O14"/>
    <mergeCell ref="N15:O15"/>
    <mergeCell ref="C16:D16"/>
    <mergeCell ref="E16:F16"/>
    <mergeCell ref="G16:H16"/>
    <mergeCell ref="I16:J16"/>
    <mergeCell ref="K16:L16"/>
    <mergeCell ref="N16:O16"/>
    <mergeCell ref="C15:D15"/>
    <mergeCell ref="E15:F15"/>
    <mergeCell ref="G15:H15"/>
    <mergeCell ref="I15:J15"/>
    <mergeCell ref="K15:L15"/>
    <mergeCell ref="N17:O17"/>
    <mergeCell ref="C18:D18"/>
    <mergeCell ref="E18:F18"/>
    <mergeCell ref="G18:H18"/>
    <mergeCell ref="I18:J18"/>
    <mergeCell ref="K18:L18"/>
    <mergeCell ref="N18:O18"/>
    <mergeCell ref="C17:D17"/>
    <mergeCell ref="E17:F17"/>
    <mergeCell ref="G17:H17"/>
    <mergeCell ref="I17:J17"/>
    <mergeCell ref="K17:L17"/>
  </mergeCells>
  <phoneticPr fontId="4" type="noConversion"/>
  <printOptions horizontalCentered="1"/>
  <pageMargins left="0.55118110236220474" right="0.55118110236220474" top="0.39370078740157483" bottom="0.59055118110236227" header="0.51181102362204722" footer="0.51181102362204722"/>
  <pageSetup paperSize="9" firstPageNumber="29" pageOrder="overThenDown" orientation="portrait" r:id="rId1"/>
  <headerFooter alignWithMargins="0">
    <oddFooter>&amp;C&amp;P</oddFooter>
    <evenFooter>&amp;C33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2"/>
  <sheetViews>
    <sheetView view="pageBreakPreview" topLeftCell="A19" zoomScale="60" zoomScaleNormal="75" workbookViewId="0">
      <selection activeCell="M36" sqref="M36"/>
    </sheetView>
  </sheetViews>
  <sheetFormatPr defaultColWidth="8" defaultRowHeight="15.6"/>
  <cols>
    <col min="1" max="1" width="10.296875" style="330" customWidth="1"/>
    <col min="2" max="2" width="12.09765625" style="332" customWidth="1"/>
    <col min="3" max="3" width="10.19921875" style="333" customWidth="1"/>
    <col min="4" max="4" width="8.59765625" style="333" customWidth="1"/>
    <col min="5" max="5" width="9.796875" style="333" customWidth="1"/>
    <col min="6" max="6" width="8.5" style="332" customWidth="1"/>
    <col min="7" max="7" width="8.69921875" style="332" customWidth="1"/>
    <col min="8" max="8" width="9.59765625" style="332" customWidth="1"/>
    <col min="9" max="13" width="10.19921875" style="332" customWidth="1"/>
    <col min="14" max="14" width="7.19921875" style="332" customWidth="1"/>
    <col min="15" max="15" width="10.19921875" style="332" customWidth="1"/>
    <col min="16" max="16" width="8" style="332" customWidth="1"/>
    <col min="17" max="16384" width="8" style="330"/>
  </cols>
  <sheetData>
    <row r="1" spans="1:16" s="325" customFormat="1" ht="38.1" customHeight="1">
      <c r="A1" s="604" t="s">
        <v>569</v>
      </c>
      <c r="B1" s="519"/>
      <c r="C1" s="519"/>
      <c r="D1" s="519"/>
      <c r="E1" s="519"/>
      <c r="F1" s="519"/>
      <c r="G1" s="519"/>
      <c r="H1" s="519"/>
      <c r="I1" s="604" t="s">
        <v>570</v>
      </c>
      <c r="J1" s="604"/>
      <c r="K1" s="604"/>
      <c r="L1" s="604"/>
      <c r="M1" s="604"/>
      <c r="N1" s="604"/>
      <c r="O1" s="604"/>
      <c r="P1" s="605"/>
    </row>
    <row r="2" spans="1:16" s="327" customFormat="1" ht="14.1" customHeight="1" thickBot="1">
      <c r="A2" s="606" t="s">
        <v>460</v>
      </c>
      <c r="B2" s="607"/>
      <c r="C2" s="607"/>
      <c r="D2" s="607"/>
      <c r="E2" s="607"/>
      <c r="F2" s="607"/>
      <c r="G2" s="607"/>
      <c r="H2" s="607"/>
      <c r="I2" s="353"/>
      <c r="J2" s="354"/>
      <c r="K2" s="354"/>
      <c r="L2" s="354"/>
      <c r="M2" s="354"/>
      <c r="N2" s="608" t="s">
        <v>451</v>
      </c>
      <c r="O2" s="609"/>
      <c r="P2" s="326"/>
    </row>
    <row r="3" spans="1:16" s="328" customFormat="1" ht="60" customHeight="1" thickBot="1">
      <c r="A3" s="610" t="s">
        <v>461</v>
      </c>
      <c r="B3" s="611"/>
      <c r="C3" s="355" t="s">
        <v>462</v>
      </c>
      <c r="D3" s="355" t="s">
        <v>463</v>
      </c>
      <c r="E3" s="355" t="s">
        <v>464</v>
      </c>
      <c r="F3" s="355" t="s">
        <v>465</v>
      </c>
      <c r="G3" s="355" t="s">
        <v>466</v>
      </c>
      <c r="H3" s="356" t="s">
        <v>467</v>
      </c>
      <c r="I3" s="357" t="s">
        <v>468</v>
      </c>
      <c r="J3" s="357" t="s">
        <v>469</v>
      </c>
      <c r="K3" s="357" t="s">
        <v>470</v>
      </c>
      <c r="L3" s="355" t="s">
        <v>471</v>
      </c>
      <c r="M3" s="355" t="s">
        <v>472</v>
      </c>
      <c r="N3" s="357" t="s">
        <v>473</v>
      </c>
      <c r="O3" s="357" t="s">
        <v>474</v>
      </c>
      <c r="P3" s="356" t="s">
        <v>475</v>
      </c>
    </row>
    <row r="4" spans="1:16" s="321" customFormat="1" ht="24" customHeight="1">
      <c r="A4" s="247" t="s">
        <v>476</v>
      </c>
      <c r="B4" s="255" t="s">
        <v>440</v>
      </c>
      <c r="C4" s="358">
        <v>1965</v>
      </c>
      <c r="D4" s="358">
        <v>251</v>
      </c>
      <c r="E4" s="358">
        <v>27</v>
      </c>
      <c r="F4" s="358">
        <v>62</v>
      </c>
      <c r="G4" s="358">
        <v>151</v>
      </c>
      <c r="H4" s="358">
        <v>39</v>
      </c>
      <c r="I4" s="358">
        <v>66</v>
      </c>
      <c r="J4" s="358">
        <v>3</v>
      </c>
      <c r="K4" s="358">
        <v>38</v>
      </c>
      <c r="L4" s="358">
        <v>1</v>
      </c>
      <c r="M4" s="358">
        <v>948</v>
      </c>
      <c r="N4" s="358">
        <v>290</v>
      </c>
      <c r="O4" s="358">
        <v>0</v>
      </c>
      <c r="P4" s="358">
        <v>8</v>
      </c>
    </row>
    <row r="5" spans="1:16" s="321" customFormat="1" ht="24" customHeight="1">
      <c r="A5" s="247" t="s">
        <v>477</v>
      </c>
      <c r="B5" s="255" t="s">
        <v>441</v>
      </c>
      <c r="C5" s="358">
        <v>2029</v>
      </c>
      <c r="D5" s="358">
        <v>251</v>
      </c>
      <c r="E5" s="358">
        <v>26</v>
      </c>
      <c r="F5" s="358">
        <v>59</v>
      </c>
      <c r="G5" s="358">
        <v>147</v>
      </c>
      <c r="H5" s="358">
        <v>38</v>
      </c>
      <c r="I5" s="358">
        <v>68</v>
      </c>
      <c r="J5" s="358">
        <v>3</v>
      </c>
      <c r="K5" s="358">
        <v>43</v>
      </c>
      <c r="L5" s="358">
        <v>1</v>
      </c>
      <c r="M5" s="358">
        <v>995</v>
      </c>
      <c r="N5" s="358">
        <v>298</v>
      </c>
      <c r="O5" s="358">
        <v>0</v>
      </c>
      <c r="P5" s="358">
        <v>8</v>
      </c>
    </row>
    <row r="6" spans="1:16" s="321" customFormat="1" ht="24" customHeight="1">
      <c r="A6" s="247" t="s">
        <v>478</v>
      </c>
      <c r="B6" s="255" t="s">
        <v>442</v>
      </c>
      <c r="C6" s="358">
        <v>2087</v>
      </c>
      <c r="D6" s="358">
        <v>258</v>
      </c>
      <c r="E6" s="358">
        <v>33</v>
      </c>
      <c r="F6" s="358">
        <v>58</v>
      </c>
      <c r="G6" s="358">
        <v>159</v>
      </c>
      <c r="H6" s="358">
        <v>37</v>
      </c>
      <c r="I6" s="358">
        <v>69</v>
      </c>
      <c r="J6" s="358">
        <v>2</v>
      </c>
      <c r="K6" s="358">
        <v>46</v>
      </c>
      <c r="L6" s="358">
        <v>1</v>
      </c>
      <c r="M6" s="358">
        <v>1016</v>
      </c>
      <c r="N6" s="358">
        <v>2936</v>
      </c>
      <c r="O6" s="358">
        <v>0</v>
      </c>
      <c r="P6" s="358">
        <v>4</v>
      </c>
    </row>
    <row r="7" spans="1:16" s="321" customFormat="1" ht="24" customHeight="1">
      <c r="A7" s="247" t="s">
        <v>479</v>
      </c>
      <c r="B7" s="255" t="s">
        <v>443</v>
      </c>
      <c r="C7" s="358">
        <v>2174</v>
      </c>
      <c r="D7" s="358">
        <v>267</v>
      </c>
      <c r="E7" s="358">
        <v>32</v>
      </c>
      <c r="F7" s="358">
        <v>57</v>
      </c>
      <c r="G7" s="358">
        <v>162</v>
      </c>
      <c r="H7" s="358">
        <v>37</v>
      </c>
      <c r="I7" s="358">
        <v>78</v>
      </c>
      <c r="J7" s="358">
        <v>2</v>
      </c>
      <c r="K7" s="358">
        <v>45</v>
      </c>
      <c r="L7" s="358">
        <v>1</v>
      </c>
      <c r="M7" s="358">
        <v>1089</v>
      </c>
      <c r="N7" s="358">
        <v>286</v>
      </c>
      <c r="O7" s="358">
        <v>0</v>
      </c>
      <c r="P7" s="358">
        <v>4</v>
      </c>
    </row>
    <row r="8" spans="1:16" s="321" customFormat="1" ht="24" customHeight="1">
      <c r="A8" s="247" t="s">
        <v>480</v>
      </c>
      <c r="B8" s="255" t="s">
        <v>444</v>
      </c>
      <c r="C8" s="358">
        <v>2230</v>
      </c>
      <c r="D8" s="358">
        <v>276</v>
      </c>
      <c r="E8" s="358">
        <v>31</v>
      </c>
      <c r="F8" s="358">
        <v>57</v>
      </c>
      <c r="G8" s="358">
        <v>178</v>
      </c>
      <c r="H8" s="358">
        <v>38</v>
      </c>
      <c r="I8" s="358">
        <v>79</v>
      </c>
      <c r="J8" s="358">
        <v>0</v>
      </c>
      <c r="K8" s="358">
        <v>56</v>
      </c>
      <c r="L8" s="358">
        <v>1</v>
      </c>
      <c r="M8" s="358">
        <v>1107</v>
      </c>
      <c r="N8" s="358">
        <v>257</v>
      </c>
      <c r="O8" s="358">
        <v>0</v>
      </c>
      <c r="P8" s="358">
        <v>5</v>
      </c>
    </row>
    <row r="9" spans="1:16" s="321" customFormat="1" ht="24" customHeight="1">
      <c r="A9" s="247" t="s">
        <v>481</v>
      </c>
      <c r="B9" s="255" t="s">
        <v>445</v>
      </c>
      <c r="C9" s="358">
        <v>1831</v>
      </c>
      <c r="D9" s="358">
        <v>287</v>
      </c>
      <c r="E9" s="358">
        <v>32</v>
      </c>
      <c r="F9" s="358">
        <v>58</v>
      </c>
      <c r="G9" s="358">
        <v>95</v>
      </c>
      <c r="H9" s="358">
        <v>7</v>
      </c>
      <c r="I9" s="358">
        <v>74</v>
      </c>
      <c r="J9" s="358">
        <v>0</v>
      </c>
      <c r="K9" s="358">
        <v>58</v>
      </c>
      <c r="L9" s="358">
        <v>0</v>
      </c>
      <c r="M9" s="358">
        <v>914</v>
      </c>
      <c r="N9" s="358">
        <v>184</v>
      </c>
      <c r="O9" s="358">
        <v>0</v>
      </c>
      <c r="P9" s="358">
        <v>5</v>
      </c>
    </row>
    <row r="10" spans="1:16" s="321" customFormat="1" ht="24" customHeight="1">
      <c r="A10" s="247" t="s">
        <v>482</v>
      </c>
      <c r="B10" s="255" t="s">
        <v>446</v>
      </c>
      <c r="C10" s="358">
        <v>2329</v>
      </c>
      <c r="D10" s="358">
        <v>283</v>
      </c>
      <c r="E10" s="358">
        <v>36</v>
      </c>
      <c r="F10" s="358">
        <v>61</v>
      </c>
      <c r="G10" s="358">
        <v>181</v>
      </c>
      <c r="H10" s="358">
        <v>40</v>
      </c>
      <c r="I10" s="358">
        <v>76</v>
      </c>
      <c r="J10" s="358">
        <v>0</v>
      </c>
      <c r="K10" s="358">
        <v>60</v>
      </c>
      <c r="L10" s="358">
        <v>1</v>
      </c>
      <c r="M10" s="358">
        <v>1151</v>
      </c>
      <c r="N10" s="358">
        <v>279</v>
      </c>
      <c r="O10" s="358">
        <v>0</v>
      </c>
      <c r="P10" s="358">
        <v>4</v>
      </c>
    </row>
    <row r="11" spans="1:16" s="321" customFormat="1" ht="24" customHeight="1">
      <c r="A11" s="247" t="s">
        <v>483</v>
      </c>
      <c r="B11" s="255" t="s">
        <v>447</v>
      </c>
      <c r="C11" s="358">
        <v>2402</v>
      </c>
      <c r="D11" s="358">
        <v>294</v>
      </c>
      <c r="E11" s="358">
        <v>36</v>
      </c>
      <c r="F11" s="358">
        <v>65</v>
      </c>
      <c r="G11" s="358">
        <v>193</v>
      </c>
      <c r="H11" s="358">
        <v>37</v>
      </c>
      <c r="I11" s="358">
        <v>78</v>
      </c>
      <c r="J11" s="358">
        <v>0</v>
      </c>
      <c r="K11" s="358">
        <v>63</v>
      </c>
      <c r="L11" s="358">
        <v>1</v>
      </c>
      <c r="M11" s="358">
        <v>1231</v>
      </c>
      <c r="N11" s="358">
        <v>230</v>
      </c>
      <c r="O11" s="358">
        <v>1</v>
      </c>
      <c r="P11" s="358">
        <v>2</v>
      </c>
    </row>
    <row r="12" spans="1:16" s="321" customFormat="1" ht="24" customHeight="1">
      <c r="A12" s="247" t="s">
        <v>484</v>
      </c>
      <c r="B12" s="255" t="s">
        <v>448</v>
      </c>
      <c r="C12" s="358">
        <v>2428</v>
      </c>
      <c r="D12" s="358">
        <v>296</v>
      </c>
      <c r="E12" s="358">
        <v>42</v>
      </c>
      <c r="F12" s="358">
        <v>65</v>
      </c>
      <c r="G12" s="358">
        <v>192</v>
      </c>
      <c r="H12" s="358">
        <v>36</v>
      </c>
      <c r="I12" s="358">
        <v>77</v>
      </c>
      <c r="J12" s="358">
        <v>0</v>
      </c>
      <c r="K12" s="358">
        <v>64</v>
      </c>
      <c r="L12" s="358">
        <v>1</v>
      </c>
      <c r="M12" s="358">
        <v>1281</v>
      </c>
      <c r="N12" s="358">
        <v>209</v>
      </c>
      <c r="O12" s="358">
        <v>1</v>
      </c>
      <c r="P12" s="358">
        <v>1</v>
      </c>
    </row>
    <row r="13" spans="1:16" s="323" customFormat="1" ht="24" customHeight="1">
      <c r="A13" s="251" t="s">
        <v>485</v>
      </c>
      <c r="B13" s="359" t="s">
        <v>449</v>
      </c>
      <c r="C13" s="360">
        <v>2563</v>
      </c>
      <c r="D13" s="360">
        <v>299</v>
      </c>
      <c r="E13" s="360">
        <v>42</v>
      </c>
      <c r="F13" s="360">
        <v>67</v>
      </c>
      <c r="G13" s="360">
        <v>198</v>
      </c>
      <c r="H13" s="360">
        <v>37</v>
      </c>
      <c r="I13" s="360">
        <v>77</v>
      </c>
      <c r="J13" s="360">
        <v>0</v>
      </c>
      <c r="K13" s="360">
        <v>64</v>
      </c>
      <c r="L13" s="360">
        <v>1</v>
      </c>
      <c r="M13" s="360">
        <v>1376</v>
      </c>
      <c r="N13" s="360">
        <v>211</v>
      </c>
      <c r="O13" s="360">
        <v>1</v>
      </c>
      <c r="P13" s="360">
        <v>1</v>
      </c>
    </row>
    <row r="14" spans="1:16" s="321" customFormat="1" ht="24" customHeight="1">
      <c r="A14" s="247" t="s">
        <v>344</v>
      </c>
      <c r="B14" s="255" t="s">
        <v>266</v>
      </c>
      <c r="C14" s="358">
        <v>2037</v>
      </c>
      <c r="D14" s="358">
        <v>239</v>
      </c>
      <c r="E14" s="358">
        <v>30</v>
      </c>
      <c r="F14" s="358">
        <v>52</v>
      </c>
      <c r="G14" s="358">
        <v>153</v>
      </c>
      <c r="H14" s="358">
        <v>23</v>
      </c>
      <c r="I14" s="358">
        <v>54</v>
      </c>
      <c r="J14" s="358">
        <v>0</v>
      </c>
      <c r="K14" s="358">
        <v>50</v>
      </c>
      <c r="L14" s="358">
        <v>1</v>
      </c>
      <c r="M14" s="358">
        <v>1102</v>
      </c>
      <c r="N14" s="358">
        <v>153</v>
      </c>
      <c r="O14" s="358">
        <v>1</v>
      </c>
      <c r="P14" s="358">
        <v>1</v>
      </c>
    </row>
    <row r="15" spans="1:16" s="321" customFormat="1" ht="24" customHeight="1">
      <c r="A15" s="247" t="s">
        <v>345</v>
      </c>
      <c r="B15" s="255" t="s">
        <v>267</v>
      </c>
      <c r="C15" s="358">
        <v>69</v>
      </c>
      <c r="D15" s="358">
        <v>9</v>
      </c>
      <c r="E15" s="358">
        <v>2</v>
      </c>
      <c r="F15" s="358">
        <v>2</v>
      </c>
      <c r="G15" s="358">
        <v>10</v>
      </c>
      <c r="H15" s="358">
        <v>2</v>
      </c>
      <c r="I15" s="358">
        <v>5</v>
      </c>
      <c r="J15" s="358">
        <v>0</v>
      </c>
      <c r="K15" s="358">
        <v>3</v>
      </c>
      <c r="L15" s="358">
        <v>0</v>
      </c>
      <c r="M15" s="358">
        <v>29</v>
      </c>
      <c r="N15" s="358">
        <v>3</v>
      </c>
      <c r="O15" s="358">
        <v>0</v>
      </c>
      <c r="P15" s="358">
        <v>0</v>
      </c>
    </row>
    <row r="16" spans="1:16" s="321" customFormat="1" ht="24" customHeight="1">
      <c r="A16" s="247" t="s">
        <v>346</v>
      </c>
      <c r="B16" s="255" t="s">
        <v>268</v>
      </c>
      <c r="C16" s="358">
        <v>115</v>
      </c>
      <c r="D16" s="358">
        <v>11</v>
      </c>
      <c r="E16" s="358">
        <v>7</v>
      </c>
      <c r="F16" s="358">
        <v>2</v>
      </c>
      <c r="G16" s="358">
        <v>9</v>
      </c>
      <c r="H16" s="358">
        <v>2</v>
      </c>
      <c r="I16" s="358">
        <v>5</v>
      </c>
      <c r="J16" s="358">
        <v>0</v>
      </c>
      <c r="K16" s="358">
        <v>4</v>
      </c>
      <c r="L16" s="358">
        <v>0</v>
      </c>
      <c r="M16" s="358">
        <v>57</v>
      </c>
      <c r="N16" s="358">
        <v>15</v>
      </c>
      <c r="O16" s="358">
        <v>0</v>
      </c>
      <c r="P16" s="358">
        <v>0</v>
      </c>
    </row>
    <row r="17" spans="1:16" s="321" customFormat="1" ht="24" customHeight="1">
      <c r="A17" s="247" t="s">
        <v>347</v>
      </c>
      <c r="B17" s="255" t="s">
        <v>269</v>
      </c>
      <c r="C17" s="358">
        <v>43</v>
      </c>
      <c r="D17" s="358">
        <v>3</v>
      </c>
      <c r="E17" s="358">
        <v>1</v>
      </c>
      <c r="F17" s="358">
        <v>1</v>
      </c>
      <c r="G17" s="358">
        <v>5</v>
      </c>
      <c r="H17" s="358">
        <v>0</v>
      </c>
      <c r="I17" s="358">
        <v>1</v>
      </c>
      <c r="J17" s="358">
        <v>0</v>
      </c>
      <c r="K17" s="358">
        <v>0</v>
      </c>
      <c r="L17" s="358">
        <v>0</v>
      </c>
      <c r="M17" s="358">
        <v>21</v>
      </c>
      <c r="N17" s="358">
        <v>9</v>
      </c>
      <c r="O17" s="358">
        <v>0</v>
      </c>
      <c r="P17" s="358">
        <v>0</v>
      </c>
    </row>
    <row r="18" spans="1:16" s="321" customFormat="1" ht="24" customHeight="1">
      <c r="A18" s="247" t="s">
        <v>348</v>
      </c>
      <c r="B18" s="255" t="s">
        <v>270</v>
      </c>
      <c r="C18" s="358">
        <v>25</v>
      </c>
      <c r="D18" s="358">
        <v>2</v>
      </c>
      <c r="E18" s="358">
        <v>0</v>
      </c>
      <c r="F18" s="358">
        <v>2</v>
      </c>
      <c r="G18" s="358">
        <v>3</v>
      </c>
      <c r="H18" s="358">
        <v>1</v>
      </c>
      <c r="I18" s="358">
        <v>1</v>
      </c>
      <c r="J18" s="358">
        <v>0</v>
      </c>
      <c r="K18" s="358">
        <v>1</v>
      </c>
      <c r="L18" s="358">
        <v>0</v>
      </c>
      <c r="M18" s="358">
        <v>13</v>
      </c>
      <c r="N18" s="358">
        <v>2</v>
      </c>
      <c r="O18" s="358">
        <v>0</v>
      </c>
      <c r="P18" s="358">
        <v>0</v>
      </c>
    </row>
    <row r="19" spans="1:16" s="321" customFormat="1" ht="24" customHeight="1">
      <c r="A19" s="247" t="s">
        <v>349</v>
      </c>
      <c r="B19" s="255" t="s">
        <v>271</v>
      </c>
      <c r="C19" s="358">
        <v>41</v>
      </c>
      <c r="D19" s="358">
        <v>6</v>
      </c>
      <c r="E19" s="358">
        <v>1</v>
      </c>
      <c r="F19" s="358">
        <v>1</v>
      </c>
      <c r="G19" s="358">
        <v>5</v>
      </c>
      <c r="H19" s="358">
        <v>1</v>
      </c>
      <c r="I19" s="358">
        <v>1</v>
      </c>
      <c r="J19" s="358">
        <v>0</v>
      </c>
      <c r="K19" s="358">
        <v>1</v>
      </c>
      <c r="L19" s="358">
        <v>0</v>
      </c>
      <c r="M19" s="358">
        <v>19</v>
      </c>
      <c r="N19" s="358">
        <v>6</v>
      </c>
      <c r="O19" s="358">
        <v>0</v>
      </c>
      <c r="P19" s="358">
        <v>0</v>
      </c>
    </row>
    <row r="20" spans="1:16" s="321" customFormat="1" ht="24" customHeight="1">
      <c r="A20" s="247" t="s">
        <v>350</v>
      </c>
      <c r="B20" s="255" t="s">
        <v>272</v>
      </c>
      <c r="C20" s="358">
        <v>30</v>
      </c>
      <c r="D20" s="358">
        <v>5</v>
      </c>
      <c r="E20" s="358">
        <v>0</v>
      </c>
      <c r="F20" s="358">
        <v>0</v>
      </c>
      <c r="G20" s="358">
        <v>2</v>
      </c>
      <c r="H20" s="358">
        <v>1</v>
      </c>
      <c r="I20" s="358">
        <v>2</v>
      </c>
      <c r="J20" s="358">
        <v>0</v>
      </c>
      <c r="K20" s="358">
        <v>0</v>
      </c>
      <c r="L20" s="358">
        <v>0</v>
      </c>
      <c r="M20" s="358">
        <v>16</v>
      </c>
      <c r="N20" s="358">
        <v>3</v>
      </c>
      <c r="O20" s="358">
        <v>0</v>
      </c>
      <c r="P20" s="358">
        <v>0</v>
      </c>
    </row>
    <row r="21" spans="1:16" s="321" customFormat="1" ht="24" customHeight="1">
      <c r="A21" s="247" t="s">
        <v>351</v>
      </c>
      <c r="B21" s="255" t="s">
        <v>273</v>
      </c>
      <c r="C21" s="358">
        <v>25</v>
      </c>
      <c r="D21" s="358">
        <v>3</v>
      </c>
      <c r="E21" s="358">
        <v>0</v>
      </c>
      <c r="F21" s="358">
        <v>0</v>
      </c>
      <c r="G21" s="358">
        <v>1</v>
      </c>
      <c r="H21" s="358">
        <v>3</v>
      </c>
      <c r="I21" s="358">
        <v>0</v>
      </c>
      <c r="J21" s="358">
        <v>0</v>
      </c>
      <c r="K21" s="358">
        <v>1</v>
      </c>
      <c r="L21" s="358">
        <v>0</v>
      </c>
      <c r="M21" s="358">
        <v>15</v>
      </c>
      <c r="N21" s="358">
        <v>2</v>
      </c>
      <c r="O21" s="358">
        <v>0</v>
      </c>
      <c r="P21" s="358">
        <v>0</v>
      </c>
    </row>
    <row r="22" spans="1:16" s="321" customFormat="1" ht="24" customHeight="1">
      <c r="A22" s="247" t="s">
        <v>352</v>
      </c>
      <c r="B22" s="255" t="s">
        <v>274</v>
      </c>
      <c r="C22" s="358">
        <v>31</v>
      </c>
      <c r="D22" s="358">
        <v>3</v>
      </c>
      <c r="E22" s="358">
        <v>0</v>
      </c>
      <c r="F22" s="358">
        <v>0</v>
      </c>
      <c r="G22" s="358">
        <v>4</v>
      </c>
      <c r="H22" s="358">
        <v>1</v>
      </c>
      <c r="I22" s="358">
        <v>1</v>
      </c>
      <c r="J22" s="358">
        <v>0</v>
      </c>
      <c r="K22" s="358">
        <v>1</v>
      </c>
      <c r="L22" s="358">
        <v>0</v>
      </c>
      <c r="M22" s="358">
        <v>17</v>
      </c>
      <c r="N22" s="358">
        <v>3</v>
      </c>
      <c r="O22" s="358">
        <v>0</v>
      </c>
      <c r="P22" s="358">
        <v>0</v>
      </c>
    </row>
    <row r="23" spans="1:16" s="321" customFormat="1" ht="24" customHeight="1">
      <c r="A23" s="247" t="s">
        <v>353</v>
      </c>
      <c r="B23" s="255" t="s">
        <v>275</v>
      </c>
      <c r="C23" s="358">
        <v>28</v>
      </c>
      <c r="D23" s="358">
        <v>5</v>
      </c>
      <c r="E23" s="358">
        <v>1</v>
      </c>
      <c r="F23" s="358">
        <v>2</v>
      </c>
      <c r="G23" s="358">
        <v>2</v>
      </c>
      <c r="H23" s="358">
        <v>2</v>
      </c>
      <c r="I23" s="358">
        <v>1</v>
      </c>
      <c r="J23" s="358">
        <v>0</v>
      </c>
      <c r="K23" s="358">
        <v>0</v>
      </c>
      <c r="L23" s="358">
        <v>0</v>
      </c>
      <c r="M23" s="358">
        <v>12</v>
      </c>
      <c r="N23" s="358">
        <v>3</v>
      </c>
      <c r="O23" s="358">
        <v>0</v>
      </c>
      <c r="P23" s="358">
        <v>0</v>
      </c>
    </row>
    <row r="24" spans="1:16" s="321" customFormat="1" ht="24" customHeight="1">
      <c r="A24" s="247" t="s">
        <v>354</v>
      </c>
      <c r="B24" s="255" t="s">
        <v>276</v>
      </c>
      <c r="C24" s="358">
        <v>19</v>
      </c>
      <c r="D24" s="358">
        <v>2</v>
      </c>
      <c r="E24" s="358">
        <v>0</v>
      </c>
      <c r="F24" s="358">
        <v>1</v>
      </c>
      <c r="G24" s="358">
        <v>0</v>
      </c>
      <c r="H24" s="358">
        <v>1</v>
      </c>
      <c r="I24" s="358">
        <v>1</v>
      </c>
      <c r="J24" s="358">
        <v>0</v>
      </c>
      <c r="K24" s="358">
        <v>2</v>
      </c>
      <c r="L24" s="358">
        <v>0</v>
      </c>
      <c r="M24" s="358">
        <v>10</v>
      </c>
      <c r="N24" s="358">
        <v>2</v>
      </c>
      <c r="O24" s="358">
        <v>0</v>
      </c>
      <c r="P24" s="358">
        <v>0</v>
      </c>
    </row>
    <row r="25" spans="1:16" s="321" customFormat="1" ht="24" customHeight="1">
      <c r="A25" s="247" t="s">
        <v>355</v>
      </c>
      <c r="B25" s="255" t="s">
        <v>277</v>
      </c>
      <c r="C25" s="358">
        <v>18</v>
      </c>
      <c r="D25" s="358">
        <v>1</v>
      </c>
      <c r="E25" s="358">
        <v>0</v>
      </c>
      <c r="F25" s="358">
        <v>1</v>
      </c>
      <c r="G25" s="358">
        <v>1</v>
      </c>
      <c r="H25" s="358">
        <v>0</v>
      </c>
      <c r="I25" s="358">
        <v>1</v>
      </c>
      <c r="J25" s="358">
        <v>0</v>
      </c>
      <c r="K25" s="358">
        <v>0</v>
      </c>
      <c r="L25" s="358">
        <v>0</v>
      </c>
      <c r="M25" s="358">
        <v>12</v>
      </c>
      <c r="N25" s="358">
        <v>2</v>
      </c>
      <c r="O25" s="358">
        <v>0</v>
      </c>
      <c r="P25" s="358">
        <v>0</v>
      </c>
    </row>
    <row r="26" spans="1:16" s="321" customFormat="1" ht="24" customHeight="1">
      <c r="A26" s="247" t="s">
        <v>356</v>
      </c>
      <c r="B26" s="255" t="s">
        <v>278</v>
      </c>
      <c r="C26" s="358">
        <v>22</v>
      </c>
      <c r="D26" s="358">
        <v>1</v>
      </c>
      <c r="E26" s="358">
        <v>0</v>
      </c>
      <c r="F26" s="358">
        <v>1</v>
      </c>
      <c r="G26" s="358">
        <v>1</v>
      </c>
      <c r="H26" s="358">
        <v>0</v>
      </c>
      <c r="I26" s="358">
        <v>1</v>
      </c>
      <c r="J26" s="358">
        <v>0</v>
      </c>
      <c r="K26" s="358">
        <v>0</v>
      </c>
      <c r="L26" s="358">
        <v>0</v>
      </c>
      <c r="M26" s="358">
        <v>17</v>
      </c>
      <c r="N26" s="358">
        <v>1</v>
      </c>
      <c r="O26" s="358">
        <v>0</v>
      </c>
      <c r="P26" s="358">
        <v>0</v>
      </c>
    </row>
    <row r="27" spans="1:16" s="321" customFormat="1" ht="24" customHeight="1">
      <c r="A27" s="247" t="s">
        <v>357</v>
      </c>
      <c r="B27" s="255" t="s">
        <v>279</v>
      </c>
      <c r="C27" s="358">
        <v>16</v>
      </c>
      <c r="D27" s="358">
        <v>2</v>
      </c>
      <c r="E27" s="358">
        <v>0</v>
      </c>
      <c r="F27" s="358">
        <v>0</v>
      </c>
      <c r="G27" s="358">
        <v>1</v>
      </c>
      <c r="H27" s="358">
        <v>0</v>
      </c>
      <c r="I27" s="358">
        <v>1</v>
      </c>
      <c r="J27" s="358">
        <v>0</v>
      </c>
      <c r="K27" s="358">
        <v>0</v>
      </c>
      <c r="L27" s="358">
        <v>0</v>
      </c>
      <c r="M27" s="358">
        <v>10</v>
      </c>
      <c r="N27" s="358">
        <v>2</v>
      </c>
      <c r="O27" s="358">
        <v>0</v>
      </c>
      <c r="P27" s="358">
        <v>0</v>
      </c>
    </row>
    <row r="28" spans="1:16" s="321" customFormat="1" ht="24" customHeight="1">
      <c r="A28" s="247" t="s">
        <v>358</v>
      </c>
      <c r="B28" s="255" t="s">
        <v>280</v>
      </c>
      <c r="C28" s="358">
        <v>22</v>
      </c>
      <c r="D28" s="358">
        <v>4</v>
      </c>
      <c r="E28" s="358">
        <v>0</v>
      </c>
      <c r="F28" s="358">
        <v>1</v>
      </c>
      <c r="G28" s="358">
        <v>1</v>
      </c>
      <c r="H28" s="358">
        <v>0</v>
      </c>
      <c r="I28" s="358">
        <v>1</v>
      </c>
      <c r="J28" s="358">
        <v>0</v>
      </c>
      <c r="K28" s="358">
        <v>0</v>
      </c>
      <c r="L28" s="358">
        <v>0</v>
      </c>
      <c r="M28" s="358">
        <v>14</v>
      </c>
      <c r="N28" s="358">
        <v>1</v>
      </c>
      <c r="O28" s="358">
        <v>0</v>
      </c>
      <c r="P28" s="358">
        <v>0</v>
      </c>
    </row>
    <row r="29" spans="1:16" s="321" customFormat="1" ht="24" customHeight="1" thickBot="1">
      <c r="A29" s="361" t="s">
        <v>359</v>
      </c>
      <c r="B29" s="362" t="s">
        <v>281</v>
      </c>
      <c r="C29" s="363">
        <v>22</v>
      </c>
      <c r="D29" s="364">
        <v>3</v>
      </c>
      <c r="E29" s="364">
        <v>0</v>
      </c>
      <c r="F29" s="364">
        <v>1</v>
      </c>
      <c r="G29" s="364">
        <v>0</v>
      </c>
      <c r="H29" s="364">
        <v>0</v>
      </c>
      <c r="I29" s="364">
        <v>1</v>
      </c>
      <c r="J29" s="364">
        <v>0</v>
      </c>
      <c r="K29" s="364">
        <v>1</v>
      </c>
      <c r="L29" s="364">
        <v>0</v>
      </c>
      <c r="M29" s="364">
        <v>12</v>
      </c>
      <c r="N29" s="364">
        <v>4</v>
      </c>
      <c r="O29" s="364">
        <v>0</v>
      </c>
      <c r="P29" s="364">
        <v>0</v>
      </c>
    </row>
    <row r="30" spans="1:16" ht="18.600000000000001" customHeight="1">
      <c r="A30" s="600" t="s">
        <v>486</v>
      </c>
      <c r="B30" s="601"/>
      <c r="C30" s="365"/>
      <c r="D30" s="365"/>
      <c r="E30" s="365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29"/>
    </row>
    <row r="31" spans="1:16" ht="18.600000000000001" customHeight="1">
      <c r="A31" s="602" t="s">
        <v>487</v>
      </c>
      <c r="B31" s="603"/>
      <c r="C31" s="603"/>
      <c r="D31" s="603"/>
      <c r="E31" s="603"/>
      <c r="F31" s="603"/>
      <c r="G31" s="603"/>
      <c r="H31" s="603"/>
      <c r="I31" s="329"/>
      <c r="J31" s="329"/>
      <c r="K31" s="329"/>
      <c r="L31" s="329"/>
      <c r="M31" s="329"/>
      <c r="N31" s="329"/>
      <c r="O31" s="329"/>
      <c r="P31" s="329"/>
    </row>
    <row r="32" spans="1:16" ht="22.95" customHeight="1">
      <c r="B32" s="329"/>
      <c r="C32" s="331"/>
      <c r="D32" s="331"/>
      <c r="E32" s="331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</row>
    <row r="33" spans="2:16">
      <c r="B33" s="329"/>
      <c r="C33" s="331"/>
      <c r="D33" s="331"/>
      <c r="E33" s="331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</row>
    <row r="34" spans="2:16">
      <c r="B34" s="329"/>
      <c r="C34" s="331"/>
      <c r="D34" s="331"/>
      <c r="E34" s="331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</row>
    <row r="35" spans="2:16">
      <c r="B35" s="329"/>
      <c r="C35" s="331"/>
      <c r="D35" s="331"/>
      <c r="E35" s="331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</row>
    <row r="36" spans="2:16">
      <c r="B36" s="329"/>
      <c r="C36" s="331"/>
      <c r="D36" s="331"/>
      <c r="E36" s="331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</row>
    <row r="37" spans="2:16">
      <c r="B37" s="329"/>
      <c r="C37" s="331"/>
      <c r="D37" s="331"/>
      <c r="E37" s="331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</row>
    <row r="38" spans="2:16">
      <c r="B38" s="329"/>
      <c r="C38" s="331"/>
      <c r="D38" s="331"/>
      <c r="E38" s="331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</row>
    <row r="39" spans="2:16">
      <c r="B39" s="329"/>
      <c r="C39" s="331"/>
      <c r="D39" s="331"/>
      <c r="E39" s="331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</row>
    <row r="40" spans="2:16">
      <c r="B40" s="329"/>
      <c r="C40" s="331"/>
      <c r="D40" s="331"/>
      <c r="E40" s="331"/>
      <c r="F40" s="329"/>
      <c r="G40" s="329"/>
      <c r="H40" s="329"/>
      <c r="I40" s="329"/>
      <c r="J40" s="329"/>
      <c r="K40" s="329"/>
      <c r="L40" s="329"/>
      <c r="M40" s="329"/>
      <c r="N40" s="329"/>
      <c r="O40" s="329"/>
    </row>
    <row r="49" spans="2:16"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</row>
    <row r="50" spans="2:16"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</row>
    <row r="51" spans="2:16"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</row>
    <row r="52" spans="2:16"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</row>
    <row r="53" spans="2:16"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</row>
    <row r="54" spans="2:16"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</row>
    <row r="55" spans="2:16"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</row>
    <row r="56" spans="2:16"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</row>
    <row r="57" spans="2:16"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</row>
    <row r="58" spans="2:16"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</row>
    <row r="59" spans="2:16"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</row>
    <row r="60" spans="2:16"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</row>
    <row r="61" spans="2:16"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</row>
    <row r="62" spans="2:16"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</row>
    <row r="63" spans="2:16"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</row>
    <row r="64" spans="2:16"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</row>
    <row r="65" spans="2:16"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</row>
    <row r="66" spans="2:16"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</row>
    <row r="67" spans="2:16"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</row>
    <row r="68" spans="2:16"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</row>
    <row r="69" spans="2:16"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</row>
    <row r="70" spans="2:16"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</row>
    <row r="71" spans="2:16"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</row>
    <row r="72" spans="2:16"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</row>
    <row r="73" spans="2:16"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</row>
    <row r="74" spans="2:16"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</row>
    <row r="75" spans="2:16"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</row>
    <row r="76" spans="2:16"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</row>
    <row r="77" spans="2:16"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</row>
    <row r="78" spans="2:16"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</row>
    <row r="79" spans="2:16"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</row>
    <row r="80" spans="2:16"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2:16"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</row>
    <row r="82" spans="2:16"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</row>
    <row r="83" spans="2:16"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</row>
    <row r="84" spans="2:16"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</row>
    <row r="85" spans="2:16"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2:16"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</row>
    <row r="87" spans="2:16"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</row>
    <row r="88" spans="2:16"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</row>
    <row r="89" spans="2:16"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</row>
    <row r="90" spans="2:16"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2:16"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</row>
    <row r="92" spans="2:16"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</row>
    <row r="93" spans="2:16"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</row>
    <row r="94" spans="2:16"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</row>
    <row r="95" spans="2:16"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</row>
    <row r="96" spans="2:16"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</row>
    <row r="97" spans="2:16"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</row>
    <row r="98" spans="2:16"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</row>
    <row r="99" spans="2:16"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</row>
    <row r="100" spans="2:16"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</row>
    <row r="101" spans="2:16"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</row>
    <row r="102" spans="2:16"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</row>
    <row r="103" spans="2:16"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</row>
    <row r="104" spans="2:16"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</row>
    <row r="105" spans="2:16"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</row>
    <row r="106" spans="2:16"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</row>
    <row r="107" spans="2:16"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</row>
    <row r="108" spans="2:16"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</row>
    <row r="109" spans="2:16"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</row>
    <row r="110" spans="2:16"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</row>
    <row r="111" spans="2:16"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</row>
    <row r="112" spans="2:16"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</row>
    <row r="113" spans="2:16"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</row>
    <row r="114" spans="2:16"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</row>
    <row r="115" spans="2:16"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</row>
    <row r="116" spans="2:16">
      <c r="B116" s="330"/>
      <c r="C116" s="330"/>
      <c r="D116" s="330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</row>
    <row r="117" spans="2:16"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</row>
    <row r="118" spans="2:16"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</row>
    <row r="119" spans="2:16"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</row>
    <row r="120" spans="2:16">
      <c r="B120" s="330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</row>
    <row r="121" spans="2:16"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</row>
    <row r="122" spans="2:16"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</row>
    <row r="123" spans="2:16"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</row>
    <row r="124" spans="2:16"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</row>
    <row r="125" spans="2:16">
      <c r="B125" s="330"/>
      <c r="C125" s="330"/>
      <c r="D125" s="330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</row>
    <row r="126" spans="2:16">
      <c r="B126" s="330"/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</row>
    <row r="127" spans="2:16">
      <c r="B127" s="330"/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</row>
    <row r="128" spans="2:16">
      <c r="B128" s="330"/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</row>
    <row r="129" spans="2:16">
      <c r="B129" s="330"/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</row>
    <row r="130" spans="2:16">
      <c r="B130" s="330"/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</row>
    <row r="131" spans="2:16">
      <c r="B131" s="330"/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</row>
    <row r="132" spans="2:16">
      <c r="B132" s="330"/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</row>
    <row r="133" spans="2:16">
      <c r="B133" s="330"/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</row>
    <row r="134" spans="2:16">
      <c r="B134" s="330"/>
      <c r="C134" s="330"/>
      <c r="D134" s="330"/>
      <c r="E134" s="330"/>
      <c r="F134" s="330"/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</row>
    <row r="135" spans="2:16">
      <c r="B135" s="330"/>
      <c r="C135" s="330"/>
      <c r="D135" s="330"/>
      <c r="E135" s="330"/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</row>
    <row r="136" spans="2:16">
      <c r="B136" s="330"/>
      <c r="C136" s="330"/>
      <c r="D136" s="330"/>
      <c r="E136" s="330"/>
      <c r="F136" s="33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</row>
    <row r="137" spans="2:16">
      <c r="B137" s="330"/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</row>
    <row r="138" spans="2:16">
      <c r="B138" s="330"/>
      <c r="C138" s="330"/>
      <c r="D138" s="330"/>
      <c r="E138" s="330"/>
      <c r="F138" s="330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</row>
    <row r="139" spans="2:16">
      <c r="B139" s="330"/>
      <c r="C139" s="330"/>
      <c r="D139" s="330"/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</row>
    <row r="140" spans="2:16">
      <c r="B140" s="330"/>
      <c r="C140" s="330"/>
      <c r="D140" s="330"/>
      <c r="E140" s="330"/>
      <c r="F140" s="330"/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</row>
    <row r="141" spans="2:16">
      <c r="B141" s="330"/>
      <c r="C141" s="330"/>
      <c r="D141" s="330"/>
      <c r="E141" s="330"/>
      <c r="F141" s="330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</row>
    <row r="142" spans="2:16">
      <c r="B142" s="330"/>
      <c r="C142" s="330"/>
      <c r="D142" s="330"/>
      <c r="E142" s="330"/>
      <c r="F142" s="330"/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</row>
    <row r="143" spans="2:16">
      <c r="B143" s="330"/>
      <c r="C143" s="330"/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</row>
    <row r="144" spans="2:16">
      <c r="B144" s="330"/>
      <c r="C144" s="330"/>
      <c r="D144" s="330"/>
      <c r="E144" s="330"/>
      <c r="F144" s="330"/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</row>
    <row r="145" spans="2:16">
      <c r="B145" s="330"/>
      <c r="C145" s="330"/>
      <c r="D145" s="330"/>
      <c r="E145" s="330"/>
      <c r="F145" s="330"/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</row>
    <row r="146" spans="2:16">
      <c r="B146" s="330"/>
      <c r="C146" s="330"/>
      <c r="D146" s="330"/>
      <c r="E146" s="330"/>
      <c r="F146" s="330"/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</row>
    <row r="147" spans="2:16">
      <c r="B147" s="330"/>
      <c r="C147" s="330"/>
      <c r="D147" s="330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</row>
    <row r="148" spans="2:16">
      <c r="B148" s="330"/>
      <c r="C148" s="330"/>
      <c r="D148" s="330"/>
      <c r="E148" s="330"/>
      <c r="F148" s="330"/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</row>
    <row r="149" spans="2:16">
      <c r="B149" s="330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</row>
    <row r="150" spans="2:16">
      <c r="B150" s="330"/>
      <c r="C150" s="330"/>
      <c r="D150" s="330"/>
      <c r="E150" s="330"/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</row>
    <row r="151" spans="2:16">
      <c r="B151" s="330"/>
      <c r="C151" s="330"/>
      <c r="D151" s="330"/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</row>
    <row r="152" spans="2:16">
      <c r="B152" s="330"/>
      <c r="C152" s="330"/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</row>
    <row r="153" spans="2:16">
      <c r="B153" s="330"/>
      <c r="C153" s="330"/>
      <c r="D153" s="330"/>
      <c r="E153" s="330"/>
      <c r="F153" s="330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</row>
    <row r="154" spans="2:16">
      <c r="B154" s="330"/>
      <c r="C154" s="330"/>
      <c r="D154" s="330"/>
      <c r="E154" s="330"/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</row>
    <row r="155" spans="2:16">
      <c r="B155" s="330"/>
      <c r="C155" s="330"/>
      <c r="D155" s="330"/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</row>
    <row r="156" spans="2:16">
      <c r="B156" s="330"/>
      <c r="C156" s="330"/>
      <c r="D156" s="330"/>
      <c r="E156" s="330"/>
      <c r="F156" s="330"/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</row>
    <row r="157" spans="2:16">
      <c r="B157" s="330"/>
      <c r="C157" s="330"/>
      <c r="D157" s="330"/>
      <c r="E157" s="330"/>
      <c r="F157" s="330"/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</row>
    <row r="158" spans="2:16">
      <c r="B158" s="330"/>
      <c r="C158" s="330"/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</row>
    <row r="159" spans="2:16">
      <c r="B159" s="330"/>
      <c r="C159" s="330"/>
      <c r="D159" s="330"/>
      <c r="E159" s="330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</row>
    <row r="160" spans="2:16">
      <c r="B160" s="330"/>
      <c r="C160" s="330"/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</row>
    <row r="161" spans="2:16">
      <c r="B161" s="330"/>
      <c r="C161" s="330"/>
      <c r="D161" s="330"/>
      <c r="E161" s="330"/>
      <c r="F161" s="330"/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</row>
    <row r="162" spans="2:16">
      <c r="B162" s="330"/>
      <c r="C162" s="330"/>
      <c r="D162" s="330"/>
      <c r="E162" s="330"/>
      <c r="F162" s="330"/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</row>
    <row r="163" spans="2:16">
      <c r="B163" s="330"/>
      <c r="C163" s="330"/>
      <c r="D163" s="330"/>
      <c r="E163" s="330"/>
      <c r="F163" s="330"/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</row>
    <row r="164" spans="2:16">
      <c r="B164" s="330"/>
      <c r="C164" s="330"/>
      <c r="D164" s="330"/>
      <c r="E164" s="330"/>
      <c r="F164" s="330"/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</row>
    <row r="165" spans="2:16">
      <c r="B165" s="330"/>
      <c r="C165" s="330"/>
      <c r="D165" s="330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</row>
    <row r="166" spans="2:16">
      <c r="B166" s="330"/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</row>
    <row r="167" spans="2:16">
      <c r="B167" s="330"/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</row>
    <row r="168" spans="2:16">
      <c r="B168" s="330"/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</row>
    <row r="169" spans="2:16">
      <c r="B169" s="330"/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</row>
    <row r="170" spans="2:16">
      <c r="B170" s="330"/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</row>
    <row r="171" spans="2:16">
      <c r="B171" s="330"/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</row>
    <row r="172" spans="2:16"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</row>
    <row r="173" spans="2:16">
      <c r="B173" s="330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</row>
    <row r="174" spans="2:16">
      <c r="B174" s="330"/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</row>
    <row r="175" spans="2:16">
      <c r="B175" s="330"/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</row>
    <row r="176" spans="2:16">
      <c r="B176" s="330"/>
      <c r="C176" s="330"/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</row>
    <row r="177" spans="2:16">
      <c r="B177" s="330"/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</row>
    <row r="178" spans="2:16">
      <c r="B178" s="330"/>
      <c r="C178" s="330"/>
      <c r="D178" s="330"/>
      <c r="E178" s="330"/>
      <c r="F178" s="330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</row>
    <row r="179" spans="2:16">
      <c r="B179" s="330"/>
      <c r="C179" s="330"/>
      <c r="D179" s="330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</row>
    <row r="180" spans="2:16"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</row>
    <row r="181" spans="2:16">
      <c r="B181" s="330"/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</row>
    <row r="182" spans="2:16">
      <c r="B182" s="330"/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</row>
    <row r="183" spans="2:16">
      <c r="B183" s="330"/>
      <c r="C183" s="330"/>
      <c r="D183" s="330"/>
      <c r="E183" s="330"/>
      <c r="F183" s="330"/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</row>
    <row r="184" spans="2:16">
      <c r="B184" s="330"/>
      <c r="C184" s="330"/>
      <c r="D184" s="330"/>
      <c r="E184" s="330"/>
      <c r="F184" s="330"/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</row>
    <row r="185" spans="2:16">
      <c r="B185" s="330"/>
      <c r="C185" s="330"/>
      <c r="D185" s="330"/>
      <c r="E185" s="330"/>
      <c r="F185" s="330"/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</row>
    <row r="186" spans="2:16">
      <c r="B186" s="330"/>
      <c r="C186" s="330"/>
      <c r="D186" s="330"/>
      <c r="E186" s="330"/>
      <c r="F186" s="330"/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</row>
    <row r="187" spans="2:16">
      <c r="B187" s="330"/>
      <c r="C187" s="330"/>
      <c r="D187" s="330"/>
      <c r="E187" s="330"/>
      <c r="F187" s="330"/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</row>
    <row r="188" spans="2:16">
      <c r="B188" s="330"/>
      <c r="C188" s="330"/>
      <c r="D188" s="330"/>
      <c r="E188" s="330"/>
      <c r="F188" s="330"/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</row>
    <row r="189" spans="2:16">
      <c r="B189" s="330"/>
      <c r="C189" s="330"/>
      <c r="D189" s="330"/>
      <c r="E189" s="330"/>
      <c r="F189" s="330"/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</row>
    <row r="190" spans="2:16">
      <c r="B190" s="330"/>
      <c r="C190" s="330"/>
      <c r="D190" s="330"/>
      <c r="E190" s="330"/>
      <c r="F190" s="330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</row>
    <row r="191" spans="2:16">
      <c r="B191" s="330"/>
      <c r="C191" s="330"/>
      <c r="D191" s="330"/>
      <c r="E191" s="330"/>
      <c r="F191" s="330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</row>
    <row r="192" spans="2:16">
      <c r="B192" s="330"/>
      <c r="C192" s="330"/>
      <c r="D192" s="330"/>
      <c r="E192" s="330"/>
      <c r="F192" s="330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</row>
    <row r="193" spans="2:16">
      <c r="B193" s="330"/>
      <c r="C193" s="330"/>
      <c r="D193" s="330"/>
      <c r="E193" s="330"/>
      <c r="F193" s="330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</row>
    <row r="194" spans="2:16">
      <c r="B194" s="330"/>
      <c r="C194" s="330"/>
      <c r="D194" s="330"/>
      <c r="E194" s="330"/>
      <c r="F194" s="330"/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</row>
    <row r="195" spans="2:16">
      <c r="B195" s="330"/>
      <c r="C195" s="330"/>
      <c r="D195" s="330"/>
      <c r="E195" s="330"/>
      <c r="F195" s="330"/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</row>
    <row r="196" spans="2:16">
      <c r="B196" s="330"/>
      <c r="C196" s="330"/>
      <c r="D196" s="330"/>
      <c r="E196" s="330"/>
      <c r="F196" s="330"/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</row>
    <row r="197" spans="2:16">
      <c r="B197" s="330"/>
      <c r="C197" s="330"/>
      <c r="D197" s="330"/>
      <c r="E197" s="330"/>
      <c r="F197" s="330"/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</row>
    <row r="198" spans="2:16">
      <c r="B198" s="330"/>
      <c r="C198" s="330"/>
      <c r="D198" s="330"/>
      <c r="E198" s="330"/>
      <c r="F198" s="330"/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</row>
    <row r="199" spans="2:16">
      <c r="B199" s="330"/>
      <c r="C199" s="330"/>
      <c r="D199" s="330"/>
      <c r="E199" s="330"/>
      <c r="F199" s="330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</row>
    <row r="200" spans="2:16">
      <c r="B200" s="330"/>
      <c r="C200" s="330"/>
      <c r="D200" s="330"/>
      <c r="E200" s="330"/>
      <c r="F200" s="330"/>
      <c r="G200" s="330"/>
      <c r="H200" s="330"/>
      <c r="I200" s="330"/>
      <c r="J200" s="330"/>
      <c r="K200" s="330"/>
      <c r="L200" s="330"/>
      <c r="M200" s="330"/>
      <c r="N200" s="330"/>
      <c r="O200" s="330"/>
      <c r="P200" s="330"/>
    </row>
    <row r="201" spans="2:16"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</row>
    <row r="202" spans="2:16"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</row>
    <row r="203" spans="2:16"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</row>
    <row r="204" spans="2:16">
      <c r="B204" s="330"/>
      <c r="C204" s="330"/>
      <c r="D204" s="330"/>
      <c r="E204" s="330"/>
      <c r="F204" s="330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</row>
    <row r="205" spans="2:16">
      <c r="B205" s="330"/>
      <c r="C205" s="330"/>
      <c r="D205" s="330"/>
      <c r="E205" s="330"/>
      <c r="F205" s="330"/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</row>
    <row r="206" spans="2:16">
      <c r="B206" s="330"/>
      <c r="C206" s="330"/>
      <c r="D206" s="330"/>
      <c r="E206" s="330"/>
      <c r="F206" s="330"/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</row>
    <row r="207" spans="2:16">
      <c r="B207" s="330"/>
      <c r="C207" s="330"/>
      <c r="D207" s="330"/>
      <c r="E207" s="330"/>
      <c r="F207" s="330"/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</row>
    <row r="208" spans="2:16">
      <c r="B208" s="330"/>
      <c r="C208" s="330"/>
      <c r="D208" s="330"/>
      <c r="E208" s="330"/>
      <c r="F208" s="330"/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</row>
    <row r="209" spans="2:16">
      <c r="B209" s="330"/>
      <c r="C209" s="330"/>
      <c r="D209" s="330"/>
      <c r="E209" s="330"/>
      <c r="F209" s="330"/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</row>
    <row r="210" spans="2:16">
      <c r="B210" s="330"/>
      <c r="C210" s="330"/>
      <c r="D210" s="330"/>
      <c r="E210" s="330"/>
      <c r="F210" s="330"/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</row>
    <row r="211" spans="2:16">
      <c r="B211" s="330"/>
      <c r="C211" s="330"/>
      <c r="D211" s="330"/>
      <c r="E211" s="330"/>
      <c r="F211" s="330"/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</row>
    <row r="212" spans="2:16">
      <c r="B212" s="330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</row>
    <row r="213" spans="2:16">
      <c r="B213" s="330"/>
      <c r="C213" s="330"/>
      <c r="D213" s="330"/>
      <c r="E213" s="330"/>
      <c r="F213" s="330"/>
      <c r="G213" s="330"/>
      <c r="H213" s="330"/>
      <c r="I213" s="330"/>
      <c r="J213" s="330"/>
      <c r="K213" s="330"/>
      <c r="L213" s="330"/>
      <c r="M213" s="330"/>
      <c r="N213" s="330"/>
      <c r="O213" s="330"/>
      <c r="P213" s="330"/>
    </row>
    <row r="214" spans="2:16">
      <c r="B214" s="330"/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</row>
    <row r="215" spans="2:16">
      <c r="B215" s="330"/>
      <c r="C215" s="330"/>
      <c r="D215" s="330"/>
      <c r="E215" s="330"/>
      <c r="F215" s="330"/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</row>
    <row r="216" spans="2:16">
      <c r="B216" s="330"/>
      <c r="C216" s="330"/>
      <c r="D216" s="330"/>
      <c r="E216" s="330"/>
      <c r="F216" s="330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</row>
    <row r="217" spans="2:16">
      <c r="B217" s="330"/>
      <c r="C217" s="330"/>
      <c r="D217" s="330"/>
      <c r="E217" s="330"/>
      <c r="F217" s="330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</row>
    <row r="218" spans="2:16">
      <c r="B218" s="330"/>
      <c r="C218" s="330"/>
      <c r="D218" s="330"/>
      <c r="E218" s="330"/>
      <c r="F218" s="330"/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</row>
    <row r="219" spans="2:16">
      <c r="B219" s="330"/>
      <c r="C219" s="330"/>
      <c r="D219" s="330"/>
      <c r="E219" s="330"/>
      <c r="F219" s="330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</row>
    <row r="220" spans="2:16">
      <c r="B220" s="330"/>
      <c r="C220" s="330"/>
      <c r="D220" s="330"/>
      <c r="E220" s="330"/>
      <c r="F220" s="330"/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</row>
    <row r="221" spans="2:16">
      <c r="B221" s="330"/>
      <c r="C221" s="330"/>
      <c r="D221" s="330"/>
      <c r="E221" s="330"/>
      <c r="F221" s="330"/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</row>
    <row r="222" spans="2:16">
      <c r="B222" s="330"/>
      <c r="C222" s="330"/>
      <c r="D222" s="330"/>
      <c r="E222" s="330"/>
      <c r="F222" s="330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</row>
    <row r="223" spans="2:16">
      <c r="B223" s="330"/>
      <c r="C223" s="330"/>
      <c r="D223" s="330"/>
      <c r="E223" s="330"/>
      <c r="F223" s="330"/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</row>
    <row r="224" spans="2:16">
      <c r="B224" s="330"/>
      <c r="C224" s="330"/>
      <c r="D224" s="330"/>
      <c r="E224" s="330"/>
      <c r="F224" s="330"/>
      <c r="G224" s="330"/>
      <c r="H224" s="330"/>
      <c r="I224" s="330"/>
      <c r="J224" s="330"/>
      <c r="K224" s="330"/>
      <c r="L224" s="330"/>
      <c r="M224" s="330"/>
      <c r="N224" s="330"/>
      <c r="O224" s="330"/>
      <c r="P224" s="330"/>
    </row>
    <row r="225" spans="2:16">
      <c r="B225" s="330"/>
      <c r="C225" s="330"/>
      <c r="D225" s="330"/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</row>
    <row r="226" spans="2:16">
      <c r="B226" s="330"/>
      <c r="C226" s="330"/>
      <c r="D226" s="330"/>
      <c r="E226" s="330"/>
      <c r="F226" s="330"/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</row>
    <row r="227" spans="2:16">
      <c r="B227" s="330"/>
      <c r="C227" s="330"/>
      <c r="D227" s="330"/>
      <c r="E227" s="330"/>
      <c r="F227" s="330"/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</row>
    <row r="228" spans="2:16">
      <c r="B228" s="330"/>
      <c r="C228" s="330"/>
      <c r="D228" s="330"/>
      <c r="E228" s="330"/>
      <c r="F228" s="330"/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</row>
    <row r="229" spans="2:16">
      <c r="B229" s="330"/>
      <c r="C229" s="330"/>
      <c r="D229" s="330"/>
      <c r="E229" s="330"/>
      <c r="F229" s="330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</row>
    <row r="230" spans="2:16">
      <c r="B230" s="330"/>
      <c r="C230" s="330"/>
      <c r="D230" s="330"/>
      <c r="E230" s="330"/>
      <c r="F230" s="330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</row>
    <row r="231" spans="2:16">
      <c r="B231" s="330"/>
      <c r="C231" s="330"/>
      <c r="D231" s="330"/>
      <c r="E231" s="330"/>
      <c r="F231" s="330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</row>
    <row r="232" spans="2:16">
      <c r="B232" s="330"/>
      <c r="C232" s="330"/>
      <c r="D232" s="330"/>
      <c r="E232" s="330"/>
      <c r="F232" s="330"/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</row>
    <row r="233" spans="2:16">
      <c r="B233" s="330"/>
      <c r="C233" s="330"/>
      <c r="D233" s="330"/>
      <c r="E233" s="330"/>
      <c r="F233" s="330"/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</row>
    <row r="234" spans="2:16">
      <c r="B234" s="330"/>
      <c r="C234" s="330"/>
      <c r="D234" s="330"/>
      <c r="E234" s="330"/>
      <c r="F234" s="330"/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</row>
    <row r="235" spans="2:16">
      <c r="B235" s="330"/>
      <c r="C235" s="330"/>
      <c r="D235" s="330"/>
      <c r="E235" s="330"/>
      <c r="F235" s="330"/>
      <c r="G235" s="330"/>
      <c r="H235" s="330"/>
      <c r="I235" s="330"/>
      <c r="J235" s="330"/>
      <c r="K235" s="330"/>
      <c r="L235" s="330"/>
      <c r="M235" s="330"/>
      <c r="N235" s="330"/>
      <c r="O235" s="330"/>
      <c r="P235" s="330"/>
    </row>
    <row r="236" spans="2:16">
      <c r="B236" s="330"/>
      <c r="C236" s="330"/>
      <c r="D236" s="330"/>
      <c r="E236" s="330"/>
      <c r="F236" s="330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</row>
    <row r="237" spans="2:16">
      <c r="B237" s="330"/>
      <c r="C237" s="330"/>
      <c r="D237" s="330"/>
      <c r="E237" s="330"/>
      <c r="F237" s="330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</row>
    <row r="238" spans="2:16">
      <c r="B238" s="330"/>
      <c r="C238" s="330"/>
      <c r="D238" s="330"/>
      <c r="E238" s="330"/>
      <c r="F238" s="330"/>
      <c r="G238" s="330"/>
      <c r="H238" s="330"/>
      <c r="I238" s="330"/>
      <c r="J238" s="330"/>
      <c r="K238" s="330"/>
      <c r="L238" s="330"/>
      <c r="M238" s="330"/>
      <c r="N238" s="330"/>
      <c r="O238" s="330"/>
      <c r="P238" s="330"/>
    </row>
    <row r="239" spans="2:16">
      <c r="B239" s="330"/>
      <c r="C239" s="330"/>
      <c r="D239" s="330"/>
      <c r="E239" s="330"/>
      <c r="F239" s="330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</row>
    <row r="240" spans="2:16">
      <c r="B240" s="330"/>
      <c r="C240" s="330"/>
      <c r="D240" s="330"/>
      <c r="E240" s="330"/>
      <c r="F240" s="330"/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</row>
    <row r="241" spans="2:16">
      <c r="B241" s="330"/>
      <c r="C241" s="330"/>
      <c r="D241" s="330"/>
      <c r="E241" s="330"/>
      <c r="F241" s="330"/>
      <c r="G241" s="330"/>
      <c r="H241" s="330"/>
      <c r="I241" s="330"/>
      <c r="J241" s="330"/>
      <c r="K241" s="330"/>
      <c r="L241" s="330"/>
      <c r="M241" s="330"/>
      <c r="N241" s="330"/>
      <c r="O241" s="330"/>
      <c r="P241" s="330"/>
    </row>
    <row r="242" spans="2:16">
      <c r="B242" s="330"/>
      <c r="C242" s="330"/>
      <c r="D242" s="330"/>
      <c r="E242" s="330"/>
      <c r="F242" s="330"/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</row>
    <row r="243" spans="2:16">
      <c r="B243" s="330"/>
      <c r="C243" s="330"/>
      <c r="D243" s="330"/>
      <c r="E243" s="330"/>
      <c r="F243" s="330"/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</row>
    <row r="244" spans="2:16">
      <c r="B244" s="330"/>
      <c r="C244" s="330"/>
      <c r="D244" s="330"/>
      <c r="E244" s="330"/>
      <c r="F244" s="330"/>
      <c r="G244" s="330"/>
      <c r="H244" s="330"/>
      <c r="I244" s="330"/>
      <c r="J244" s="330"/>
      <c r="K244" s="330"/>
      <c r="L244" s="330"/>
      <c r="M244" s="330"/>
      <c r="N244" s="330"/>
      <c r="O244" s="330"/>
      <c r="P244" s="330"/>
    </row>
    <row r="245" spans="2:16">
      <c r="B245" s="330"/>
      <c r="C245" s="330"/>
      <c r="D245" s="330"/>
      <c r="E245" s="330"/>
      <c r="F245" s="330"/>
      <c r="G245" s="330"/>
      <c r="H245" s="330"/>
      <c r="I245" s="330"/>
      <c r="J245" s="330"/>
      <c r="K245" s="330"/>
      <c r="L245" s="330"/>
      <c r="M245" s="330"/>
      <c r="N245" s="330"/>
      <c r="O245" s="330"/>
      <c r="P245" s="330"/>
    </row>
    <row r="246" spans="2:16">
      <c r="B246" s="330"/>
      <c r="C246" s="330"/>
      <c r="D246" s="330"/>
      <c r="E246" s="330"/>
      <c r="F246" s="330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</row>
    <row r="247" spans="2:16">
      <c r="B247" s="330"/>
      <c r="C247" s="330"/>
      <c r="D247" s="330"/>
      <c r="E247" s="330"/>
      <c r="F247" s="330"/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</row>
    <row r="248" spans="2:16">
      <c r="B248" s="330"/>
      <c r="C248" s="330"/>
      <c r="D248" s="330"/>
      <c r="E248" s="330"/>
      <c r="F248" s="330"/>
      <c r="G248" s="330"/>
      <c r="H248" s="330"/>
      <c r="I248" s="330"/>
      <c r="J248" s="330"/>
      <c r="K248" s="330"/>
      <c r="L248" s="330"/>
      <c r="M248" s="330"/>
      <c r="N248" s="330"/>
      <c r="O248" s="330"/>
      <c r="P248" s="330"/>
    </row>
    <row r="249" spans="2:16">
      <c r="B249" s="330"/>
      <c r="C249" s="330"/>
      <c r="D249" s="330"/>
      <c r="E249" s="330"/>
      <c r="F249" s="330"/>
      <c r="G249" s="330"/>
      <c r="H249" s="330"/>
      <c r="I249" s="330"/>
      <c r="J249" s="330"/>
      <c r="K249" s="330"/>
      <c r="L249" s="330"/>
      <c r="M249" s="330"/>
      <c r="N249" s="330"/>
      <c r="O249" s="330"/>
      <c r="P249" s="330"/>
    </row>
    <row r="250" spans="2:16">
      <c r="B250" s="330"/>
      <c r="C250" s="330"/>
      <c r="D250" s="330"/>
      <c r="E250" s="330"/>
      <c r="F250" s="330"/>
      <c r="G250" s="330"/>
      <c r="H250" s="330"/>
      <c r="I250" s="330"/>
      <c r="J250" s="330"/>
      <c r="K250" s="330"/>
      <c r="L250" s="330"/>
      <c r="M250" s="330"/>
      <c r="N250" s="330"/>
      <c r="O250" s="330"/>
      <c r="P250" s="330"/>
    </row>
    <row r="251" spans="2:16">
      <c r="B251" s="330"/>
      <c r="C251" s="330"/>
      <c r="D251" s="330"/>
      <c r="E251" s="330"/>
      <c r="F251" s="330"/>
      <c r="G251" s="330"/>
      <c r="H251" s="330"/>
      <c r="I251" s="330"/>
      <c r="J251" s="330"/>
      <c r="K251" s="330"/>
      <c r="L251" s="330"/>
      <c r="M251" s="330"/>
      <c r="N251" s="330"/>
      <c r="O251" s="330"/>
      <c r="P251" s="330"/>
    </row>
    <row r="252" spans="2:16">
      <c r="B252" s="330"/>
      <c r="C252" s="330"/>
      <c r="D252" s="330"/>
      <c r="E252" s="330"/>
      <c r="F252" s="330"/>
      <c r="G252" s="330"/>
      <c r="H252" s="330"/>
      <c r="I252" s="330"/>
      <c r="J252" s="330"/>
      <c r="K252" s="330"/>
      <c r="L252" s="330"/>
      <c r="M252" s="330"/>
      <c r="N252" s="330"/>
      <c r="O252" s="330"/>
      <c r="P252" s="330"/>
    </row>
    <row r="253" spans="2:16">
      <c r="B253" s="330"/>
      <c r="C253" s="330"/>
      <c r="D253" s="330"/>
      <c r="E253" s="330"/>
      <c r="F253" s="330"/>
      <c r="G253" s="330"/>
      <c r="H253" s="330"/>
      <c r="I253" s="330"/>
      <c r="J253" s="330"/>
      <c r="K253" s="330"/>
      <c r="L253" s="330"/>
      <c r="M253" s="330"/>
      <c r="N253" s="330"/>
      <c r="O253" s="330"/>
      <c r="P253" s="330"/>
    </row>
    <row r="254" spans="2:16">
      <c r="B254" s="330"/>
      <c r="C254" s="330"/>
      <c r="D254" s="330"/>
      <c r="E254" s="330"/>
      <c r="F254" s="330"/>
      <c r="G254" s="330"/>
      <c r="H254" s="330"/>
      <c r="I254" s="330"/>
      <c r="J254" s="330"/>
      <c r="K254" s="330"/>
      <c r="L254" s="330"/>
      <c r="M254" s="330"/>
      <c r="N254" s="330"/>
      <c r="O254" s="330"/>
      <c r="P254" s="330"/>
    </row>
    <row r="255" spans="2:16">
      <c r="B255" s="330"/>
      <c r="C255" s="330"/>
      <c r="D255" s="330"/>
      <c r="E255" s="330"/>
      <c r="F255" s="330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</row>
    <row r="256" spans="2:16">
      <c r="B256" s="330"/>
      <c r="C256" s="330"/>
      <c r="D256" s="330"/>
      <c r="E256" s="330"/>
      <c r="F256" s="330"/>
      <c r="G256" s="330"/>
      <c r="H256" s="330"/>
      <c r="I256" s="330"/>
      <c r="J256" s="330"/>
      <c r="K256" s="330"/>
      <c r="L256" s="330"/>
      <c r="M256" s="330"/>
      <c r="N256" s="330"/>
      <c r="O256" s="330"/>
      <c r="P256" s="330"/>
    </row>
    <row r="257" spans="2:16">
      <c r="B257" s="330"/>
      <c r="C257" s="330"/>
      <c r="D257" s="330"/>
      <c r="E257" s="330"/>
      <c r="F257" s="330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</row>
    <row r="258" spans="2:16">
      <c r="B258" s="330"/>
      <c r="C258" s="330"/>
      <c r="D258" s="330"/>
      <c r="E258" s="330"/>
      <c r="F258" s="330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</row>
    <row r="259" spans="2:16">
      <c r="B259" s="330"/>
      <c r="C259" s="330"/>
      <c r="D259" s="330"/>
      <c r="E259" s="330"/>
      <c r="F259" s="330"/>
      <c r="G259" s="330"/>
      <c r="H259" s="330"/>
      <c r="I259" s="330"/>
      <c r="J259" s="330"/>
      <c r="K259" s="330"/>
      <c r="L259" s="330"/>
      <c r="M259" s="330"/>
      <c r="N259" s="330"/>
      <c r="O259" s="330"/>
      <c r="P259" s="330"/>
    </row>
    <row r="260" spans="2:16">
      <c r="B260" s="330"/>
      <c r="C260" s="330"/>
      <c r="D260" s="330"/>
      <c r="E260" s="330"/>
      <c r="F260" s="330"/>
      <c r="G260" s="330"/>
      <c r="H260" s="330"/>
      <c r="I260" s="330"/>
      <c r="J260" s="330"/>
      <c r="K260" s="330"/>
      <c r="L260" s="330"/>
      <c r="M260" s="330"/>
      <c r="N260" s="330"/>
      <c r="O260" s="330"/>
      <c r="P260" s="330"/>
    </row>
    <row r="261" spans="2:16">
      <c r="B261" s="330"/>
      <c r="C261" s="330"/>
      <c r="D261" s="330"/>
      <c r="E261" s="330"/>
      <c r="F261" s="330"/>
      <c r="G261" s="330"/>
      <c r="H261" s="330"/>
      <c r="I261" s="330"/>
      <c r="J261" s="330"/>
      <c r="K261" s="330"/>
      <c r="L261" s="330"/>
      <c r="M261" s="330"/>
      <c r="N261" s="330"/>
      <c r="O261" s="330"/>
      <c r="P261" s="330"/>
    </row>
    <row r="262" spans="2:16">
      <c r="B262" s="330"/>
      <c r="C262" s="330"/>
      <c r="D262" s="330"/>
      <c r="E262" s="330"/>
      <c r="F262" s="330"/>
      <c r="G262" s="330"/>
      <c r="H262" s="330"/>
      <c r="I262" s="330"/>
      <c r="J262" s="330"/>
      <c r="K262" s="330"/>
      <c r="L262" s="330"/>
      <c r="M262" s="330"/>
      <c r="N262" s="330"/>
      <c r="O262" s="330"/>
      <c r="P262" s="330"/>
    </row>
    <row r="263" spans="2:16">
      <c r="B263" s="330"/>
      <c r="C263" s="330"/>
      <c r="D263" s="330"/>
      <c r="E263" s="330"/>
      <c r="F263" s="330"/>
      <c r="G263" s="330"/>
      <c r="H263" s="330"/>
      <c r="I263" s="330"/>
      <c r="J263" s="330"/>
      <c r="K263" s="330"/>
      <c r="L263" s="330"/>
      <c r="M263" s="330"/>
      <c r="N263" s="330"/>
      <c r="O263" s="330"/>
      <c r="P263" s="330"/>
    </row>
    <row r="264" spans="2:16">
      <c r="B264" s="330"/>
      <c r="C264" s="330"/>
      <c r="D264" s="330"/>
      <c r="E264" s="330"/>
      <c r="F264" s="330"/>
      <c r="G264" s="330"/>
      <c r="H264" s="330"/>
      <c r="I264" s="330"/>
      <c r="J264" s="330"/>
      <c r="K264" s="330"/>
      <c r="L264" s="330"/>
      <c r="M264" s="330"/>
      <c r="N264" s="330"/>
      <c r="O264" s="330"/>
      <c r="P264" s="330"/>
    </row>
    <row r="265" spans="2:16">
      <c r="B265" s="330"/>
      <c r="C265" s="330"/>
      <c r="D265" s="330"/>
      <c r="E265" s="330"/>
      <c r="F265" s="330"/>
      <c r="G265" s="330"/>
      <c r="H265" s="330"/>
      <c r="I265" s="330"/>
      <c r="J265" s="330"/>
      <c r="K265" s="330"/>
      <c r="L265" s="330"/>
      <c r="M265" s="330"/>
      <c r="N265" s="330"/>
      <c r="O265" s="330"/>
      <c r="P265" s="330"/>
    </row>
    <row r="266" spans="2:16">
      <c r="B266" s="330"/>
      <c r="C266" s="330"/>
      <c r="D266" s="330"/>
      <c r="E266" s="330"/>
      <c r="F266" s="330"/>
      <c r="G266" s="330"/>
      <c r="H266" s="330"/>
      <c r="I266" s="330"/>
      <c r="J266" s="330"/>
      <c r="K266" s="330"/>
      <c r="L266" s="330"/>
      <c r="M266" s="330"/>
      <c r="N266" s="330"/>
      <c r="O266" s="330"/>
      <c r="P266" s="330"/>
    </row>
    <row r="267" spans="2:16">
      <c r="B267" s="330"/>
      <c r="C267" s="330"/>
      <c r="D267" s="330"/>
      <c r="E267" s="330"/>
      <c r="F267" s="330"/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</row>
    <row r="268" spans="2:16">
      <c r="B268" s="330"/>
      <c r="C268" s="330"/>
      <c r="D268" s="330"/>
      <c r="E268" s="330"/>
      <c r="F268" s="330"/>
      <c r="G268" s="330"/>
      <c r="H268" s="330"/>
      <c r="I268" s="330"/>
      <c r="J268" s="330"/>
      <c r="K268" s="330"/>
      <c r="L268" s="330"/>
      <c r="M268" s="330"/>
      <c r="N268" s="330"/>
      <c r="O268" s="330"/>
      <c r="P268" s="330"/>
    </row>
    <row r="269" spans="2:16">
      <c r="B269" s="330"/>
      <c r="C269" s="330"/>
      <c r="D269" s="330"/>
      <c r="E269" s="330"/>
      <c r="F269" s="330"/>
      <c r="G269" s="330"/>
      <c r="H269" s="330"/>
      <c r="I269" s="330"/>
      <c r="J269" s="330"/>
      <c r="K269" s="330"/>
      <c r="L269" s="330"/>
      <c r="M269" s="330"/>
      <c r="N269" s="330"/>
      <c r="O269" s="330"/>
      <c r="P269" s="330"/>
    </row>
    <row r="270" spans="2:16">
      <c r="B270" s="330"/>
      <c r="C270" s="330"/>
      <c r="D270" s="330"/>
      <c r="E270" s="330"/>
      <c r="F270" s="330"/>
      <c r="G270" s="330"/>
      <c r="H270" s="330"/>
      <c r="I270" s="330"/>
      <c r="J270" s="330"/>
      <c r="K270" s="330"/>
      <c r="L270" s="330"/>
      <c r="M270" s="330"/>
      <c r="N270" s="330"/>
      <c r="O270" s="330"/>
      <c r="P270" s="330"/>
    </row>
    <row r="271" spans="2:16">
      <c r="B271" s="330"/>
      <c r="C271" s="330"/>
      <c r="D271" s="330"/>
      <c r="E271" s="330"/>
      <c r="F271" s="330"/>
      <c r="G271" s="330"/>
      <c r="H271" s="330"/>
      <c r="I271" s="330"/>
      <c r="J271" s="330"/>
      <c r="K271" s="330"/>
      <c r="L271" s="330"/>
      <c r="M271" s="330"/>
      <c r="N271" s="330"/>
      <c r="O271" s="330"/>
      <c r="P271" s="330"/>
    </row>
    <row r="272" spans="2:16">
      <c r="B272" s="330"/>
      <c r="C272" s="330"/>
      <c r="D272" s="330"/>
      <c r="E272" s="330"/>
      <c r="F272" s="330"/>
      <c r="G272" s="330"/>
      <c r="H272" s="330"/>
      <c r="I272" s="330"/>
      <c r="J272" s="330"/>
      <c r="K272" s="330"/>
      <c r="L272" s="330"/>
      <c r="M272" s="330"/>
      <c r="N272" s="330"/>
      <c r="O272" s="330"/>
      <c r="P272" s="330"/>
    </row>
    <row r="273" spans="2:16">
      <c r="B273" s="330"/>
      <c r="C273" s="330"/>
      <c r="D273" s="330"/>
      <c r="E273" s="330"/>
      <c r="F273" s="330"/>
      <c r="G273" s="330"/>
      <c r="H273" s="330"/>
      <c r="I273" s="330"/>
      <c r="J273" s="330"/>
      <c r="K273" s="330"/>
      <c r="L273" s="330"/>
      <c r="M273" s="330"/>
      <c r="N273" s="330"/>
      <c r="O273" s="330"/>
      <c r="P273" s="330"/>
    </row>
    <row r="274" spans="2:16">
      <c r="B274" s="330"/>
      <c r="C274" s="330"/>
      <c r="D274" s="330"/>
      <c r="E274" s="330"/>
      <c r="F274" s="330"/>
      <c r="G274" s="330"/>
      <c r="H274" s="330"/>
      <c r="I274" s="330"/>
      <c r="J274" s="330"/>
      <c r="K274" s="330"/>
      <c r="L274" s="330"/>
      <c r="M274" s="330"/>
      <c r="N274" s="330"/>
      <c r="O274" s="330"/>
      <c r="P274" s="330"/>
    </row>
    <row r="275" spans="2:16">
      <c r="B275" s="330"/>
      <c r="C275" s="330"/>
      <c r="D275" s="330"/>
      <c r="E275" s="330"/>
      <c r="F275" s="330"/>
      <c r="G275" s="330"/>
      <c r="H275" s="330"/>
      <c r="I275" s="330"/>
      <c r="J275" s="330"/>
      <c r="K275" s="330"/>
      <c r="L275" s="330"/>
      <c r="M275" s="330"/>
      <c r="N275" s="330"/>
      <c r="O275" s="330"/>
      <c r="P275" s="330"/>
    </row>
    <row r="276" spans="2:16">
      <c r="B276" s="330"/>
      <c r="C276" s="330"/>
      <c r="D276" s="330"/>
      <c r="E276" s="330"/>
      <c r="F276" s="330"/>
      <c r="G276" s="330"/>
      <c r="H276" s="330"/>
      <c r="I276" s="330"/>
      <c r="J276" s="330"/>
      <c r="K276" s="330"/>
      <c r="L276" s="330"/>
      <c r="M276" s="330"/>
      <c r="N276" s="330"/>
      <c r="O276" s="330"/>
      <c r="P276" s="330"/>
    </row>
    <row r="277" spans="2:16">
      <c r="B277" s="330"/>
      <c r="C277" s="330"/>
      <c r="D277" s="330"/>
      <c r="E277" s="330"/>
      <c r="F277" s="330"/>
      <c r="G277" s="330"/>
      <c r="H277" s="330"/>
      <c r="I277" s="330"/>
      <c r="J277" s="330"/>
      <c r="K277" s="330"/>
      <c r="L277" s="330"/>
      <c r="M277" s="330"/>
      <c r="N277" s="330"/>
      <c r="O277" s="330"/>
      <c r="P277" s="330"/>
    </row>
    <row r="278" spans="2:16">
      <c r="B278" s="330"/>
      <c r="C278" s="330"/>
      <c r="D278" s="330"/>
      <c r="E278" s="330"/>
      <c r="F278" s="330"/>
      <c r="G278" s="330"/>
      <c r="H278" s="330"/>
      <c r="I278" s="330"/>
      <c r="J278" s="330"/>
      <c r="K278" s="330"/>
      <c r="L278" s="330"/>
      <c r="M278" s="330"/>
      <c r="N278" s="330"/>
      <c r="O278" s="330"/>
      <c r="P278" s="330"/>
    </row>
    <row r="279" spans="2:16">
      <c r="B279" s="330"/>
      <c r="C279" s="330"/>
      <c r="D279" s="330"/>
      <c r="E279" s="330"/>
      <c r="F279" s="330"/>
      <c r="G279" s="330"/>
      <c r="H279" s="330"/>
      <c r="I279" s="330"/>
      <c r="J279" s="330"/>
      <c r="K279" s="330"/>
      <c r="L279" s="330"/>
      <c r="M279" s="330"/>
      <c r="N279" s="330"/>
      <c r="O279" s="330"/>
      <c r="P279" s="330"/>
    </row>
    <row r="280" spans="2:16">
      <c r="B280" s="330"/>
      <c r="C280" s="330"/>
      <c r="D280" s="330"/>
      <c r="E280" s="330"/>
      <c r="F280" s="330"/>
      <c r="G280" s="330"/>
      <c r="H280" s="330"/>
      <c r="I280" s="330"/>
      <c r="J280" s="330"/>
      <c r="K280" s="330"/>
      <c r="L280" s="330"/>
      <c r="M280" s="330"/>
      <c r="N280" s="330"/>
      <c r="O280" s="330"/>
      <c r="P280" s="330"/>
    </row>
    <row r="281" spans="2:16">
      <c r="B281" s="330"/>
      <c r="C281" s="330"/>
      <c r="D281" s="330"/>
      <c r="E281" s="330"/>
      <c r="F281" s="330"/>
      <c r="G281" s="330"/>
      <c r="H281" s="330"/>
      <c r="I281" s="330"/>
      <c r="J281" s="330"/>
      <c r="K281" s="330"/>
      <c r="L281" s="330"/>
      <c r="M281" s="330"/>
      <c r="N281" s="330"/>
      <c r="O281" s="330"/>
      <c r="P281" s="330"/>
    </row>
    <row r="282" spans="2:16">
      <c r="B282" s="330"/>
      <c r="C282" s="330"/>
      <c r="D282" s="330"/>
      <c r="E282" s="330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</row>
    <row r="283" spans="2:16">
      <c r="B283" s="330"/>
      <c r="C283" s="330"/>
      <c r="D283" s="330"/>
      <c r="E283" s="330"/>
      <c r="F283" s="330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</row>
    <row r="284" spans="2:16">
      <c r="B284" s="330"/>
      <c r="C284" s="330"/>
      <c r="D284" s="330"/>
      <c r="E284" s="330"/>
      <c r="F284" s="330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</row>
    <row r="285" spans="2:16">
      <c r="B285" s="330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</row>
    <row r="286" spans="2:16">
      <c r="B286" s="330"/>
      <c r="C286" s="330"/>
      <c r="D286" s="330"/>
      <c r="E286" s="330"/>
      <c r="F286" s="330"/>
      <c r="G286" s="330"/>
      <c r="H286" s="330"/>
      <c r="I286" s="330"/>
      <c r="J286" s="330"/>
      <c r="K286" s="330"/>
      <c r="L286" s="330"/>
      <c r="M286" s="330"/>
      <c r="N286" s="330"/>
      <c r="O286" s="330"/>
      <c r="P286" s="330"/>
    </row>
    <row r="287" spans="2:16">
      <c r="B287" s="330"/>
      <c r="C287" s="330"/>
      <c r="D287" s="330"/>
      <c r="E287" s="330"/>
      <c r="F287" s="330"/>
      <c r="G287" s="330"/>
      <c r="H287" s="330"/>
      <c r="I287" s="330"/>
      <c r="J287" s="330"/>
      <c r="K287" s="330"/>
      <c r="L287" s="330"/>
      <c r="M287" s="330"/>
      <c r="N287" s="330"/>
      <c r="O287" s="330"/>
      <c r="P287" s="330"/>
    </row>
    <row r="288" spans="2:16">
      <c r="B288" s="330"/>
      <c r="C288" s="330"/>
      <c r="D288" s="330"/>
      <c r="E288" s="330"/>
      <c r="F288" s="330"/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</row>
    <row r="289" spans="2:16">
      <c r="B289" s="330"/>
      <c r="C289" s="330"/>
      <c r="D289" s="330"/>
      <c r="E289" s="330"/>
      <c r="F289" s="330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</row>
    <row r="290" spans="2:16">
      <c r="B290" s="330"/>
      <c r="C290" s="330"/>
      <c r="D290" s="330"/>
      <c r="E290" s="330"/>
      <c r="F290" s="330"/>
      <c r="G290" s="330"/>
      <c r="H290" s="330"/>
      <c r="I290" s="330"/>
      <c r="J290" s="330"/>
      <c r="K290" s="330"/>
      <c r="L290" s="330"/>
      <c r="M290" s="330"/>
      <c r="N290" s="330"/>
      <c r="O290" s="330"/>
      <c r="P290" s="330"/>
    </row>
    <row r="291" spans="2:16">
      <c r="B291" s="330"/>
      <c r="C291" s="330"/>
      <c r="D291" s="330"/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</row>
    <row r="292" spans="2:16">
      <c r="B292" s="330"/>
      <c r="C292" s="330"/>
      <c r="D292" s="330"/>
      <c r="E292" s="330"/>
      <c r="F292" s="330"/>
      <c r="G292" s="330"/>
      <c r="H292" s="330"/>
      <c r="I292" s="330"/>
      <c r="J292" s="330"/>
      <c r="K292" s="330"/>
      <c r="L292" s="330"/>
      <c r="M292" s="330"/>
      <c r="N292" s="330"/>
      <c r="O292" s="330"/>
      <c r="P292" s="330"/>
    </row>
    <row r="293" spans="2:16">
      <c r="B293" s="330"/>
      <c r="C293" s="330"/>
      <c r="D293" s="330"/>
      <c r="E293" s="330"/>
      <c r="F293" s="330"/>
      <c r="G293" s="330"/>
      <c r="H293" s="330"/>
      <c r="I293" s="330"/>
      <c r="J293" s="330"/>
      <c r="K293" s="330"/>
      <c r="L293" s="330"/>
      <c r="M293" s="330"/>
      <c r="N293" s="330"/>
      <c r="O293" s="330"/>
      <c r="P293" s="330"/>
    </row>
    <row r="294" spans="2:16">
      <c r="B294" s="330"/>
      <c r="C294" s="330"/>
      <c r="D294" s="330"/>
      <c r="E294" s="330"/>
      <c r="F294" s="330"/>
      <c r="G294" s="330"/>
      <c r="H294" s="330"/>
      <c r="I294" s="330"/>
      <c r="J294" s="330"/>
      <c r="K294" s="330"/>
      <c r="L294" s="330"/>
      <c r="M294" s="330"/>
      <c r="N294" s="330"/>
      <c r="O294" s="330"/>
      <c r="P294" s="330"/>
    </row>
    <row r="295" spans="2:16">
      <c r="B295" s="330"/>
      <c r="C295" s="330"/>
      <c r="D295" s="330"/>
      <c r="E295" s="330"/>
      <c r="F295" s="330"/>
      <c r="G295" s="330"/>
      <c r="H295" s="330"/>
      <c r="I295" s="330"/>
      <c r="J295" s="330"/>
      <c r="K295" s="330"/>
      <c r="L295" s="330"/>
      <c r="M295" s="330"/>
      <c r="N295" s="330"/>
      <c r="O295" s="330"/>
      <c r="P295" s="330"/>
    </row>
    <row r="296" spans="2:16">
      <c r="B296" s="330"/>
      <c r="C296" s="330"/>
      <c r="D296" s="330"/>
      <c r="E296" s="330"/>
      <c r="F296" s="330"/>
      <c r="G296" s="330"/>
      <c r="H296" s="330"/>
      <c r="I296" s="330"/>
      <c r="J296" s="330"/>
      <c r="K296" s="330"/>
      <c r="L296" s="330"/>
      <c r="M296" s="330"/>
      <c r="N296" s="330"/>
      <c r="O296" s="330"/>
      <c r="P296" s="330"/>
    </row>
    <row r="297" spans="2:16">
      <c r="B297" s="330"/>
      <c r="C297" s="330"/>
      <c r="D297" s="330"/>
      <c r="E297" s="330"/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</row>
    <row r="298" spans="2:16">
      <c r="B298" s="330"/>
      <c r="C298" s="330"/>
      <c r="D298" s="330"/>
      <c r="E298" s="330"/>
      <c r="F298" s="330"/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</row>
    <row r="299" spans="2:16">
      <c r="B299" s="330"/>
      <c r="C299" s="330"/>
      <c r="D299" s="330"/>
      <c r="E299" s="330"/>
      <c r="F299" s="330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</row>
    <row r="300" spans="2:16">
      <c r="B300" s="330"/>
      <c r="C300" s="330"/>
      <c r="D300" s="330"/>
      <c r="E300" s="330"/>
      <c r="F300" s="330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</row>
    <row r="301" spans="2:16">
      <c r="B301" s="330"/>
      <c r="C301" s="330"/>
      <c r="D301" s="330"/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</row>
    <row r="302" spans="2:16">
      <c r="B302" s="330"/>
      <c r="C302" s="330"/>
      <c r="D302" s="330"/>
      <c r="E302" s="330"/>
      <c r="F302" s="330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</row>
    <row r="303" spans="2:16">
      <c r="B303" s="330"/>
      <c r="C303" s="330"/>
      <c r="D303" s="330"/>
      <c r="E303" s="330"/>
      <c r="F303" s="330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</row>
    <row r="304" spans="2:16">
      <c r="B304" s="330"/>
      <c r="C304" s="330"/>
      <c r="D304" s="330"/>
      <c r="E304" s="330"/>
      <c r="F304" s="330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</row>
    <row r="305" spans="2:16">
      <c r="B305" s="330"/>
      <c r="C305" s="330"/>
      <c r="D305" s="330"/>
      <c r="E305" s="330"/>
      <c r="F305" s="330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</row>
    <row r="306" spans="2:16">
      <c r="B306" s="330"/>
      <c r="C306" s="330"/>
      <c r="D306" s="330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</row>
    <row r="307" spans="2:16">
      <c r="B307" s="330"/>
      <c r="C307" s="330"/>
      <c r="D307" s="330"/>
      <c r="E307" s="330"/>
      <c r="F307" s="330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</row>
    <row r="308" spans="2:16">
      <c r="B308" s="330"/>
      <c r="C308" s="330"/>
      <c r="D308" s="330"/>
      <c r="E308" s="330"/>
      <c r="F308" s="330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</row>
    <row r="309" spans="2:16">
      <c r="B309" s="330"/>
      <c r="C309" s="330"/>
      <c r="D309" s="330"/>
      <c r="E309" s="330"/>
      <c r="F309" s="330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</row>
    <row r="310" spans="2:16">
      <c r="B310" s="330"/>
      <c r="C310" s="330"/>
      <c r="D310" s="330"/>
      <c r="E310" s="330"/>
      <c r="F310" s="330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</row>
    <row r="311" spans="2:16">
      <c r="B311" s="330"/>
      <c r="C311" s="330"/>
      <c r="D311" s="330"/>
      <c r="E311" s="330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</row>
    <row r="312" spans="2:16">
      <c r="B312" s="330"/>
      <c r="C312" s="330"/>
      <c r="D312" s="330"/>
      <c r="E312" s="330"/>
      <c r="F312" s="330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</row>
    <row r="313" spans="2:16">
      <c r="B313" s="330"/>
      <c r="C313" s="330"/>
      <c r="D313" s="330"/>
      <c r="E313" s="330"/>
      <c r="F313" s="330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</row>
    <row r="314" spans="2:16">
      <c r="B314" s="330"/>
      <c r="C314" s="330"/>
      <c r="D314" s="330"/>
      <c r="E314" s="330"/>
      <c r="F314" s="330"/>
      <c r="G314" s="330"/>
      <c r="H314" s="330"/>
      <c r="I314" s="330"/>
      <c r="J314" s="330"/>
      <c r="K314" s="330"/>
      <c r="L314" s="330"/>
      <c r="M314" s="330"/>
      <c r="N314" s="330"/>
      <c r="O314" s="330"/>
      <c r="P314" s="330"/>
    </row>
    <row r="315" spans="2:16">
      <c r="B315" s="330"/>
      <c r="C315" s="330"/>
      <c r="D315" s="330"/>
      <c r="E315" s="330"/>
      <c r="F315" s="330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</row>
    <row r="316" spans="2:16">
      <c r="B316" s="330"/>
      <c r="C316" s="330"/>
      <c r="D316" s="330"/>
      <c r="E316" s="330"/>
      <c r="F316" s="330"/>
      <c r="G316" s="330"/>
      <c r="H316" s="330"/>
      <c r="I316" s="330"/>
      <c r="J316" s="330"/>
      <c r="K316" s="330"/>
      <c r="L316" s="330"/>
      <c r="M316" s="330"/>
      <c r="N316" s="330"/>
      <c r="O316" s="330"/>
      <c r="P316" s="330"/>
    </row>
    <row r="317" spans="2:16">
      <c r="B317" s="330"/>
      <c r="C317" s="330"/>
      <c r="D317" s="330"/>
      <c r="E317" s="330"/>
      <c r="F317" s="330"/>
      <c r="G317" s="330"/>
      <c r="H317" s="330"/>
      <c r="I317" s="330"/>
      <c r="J317" s="330"/>
      <c r="K317" s="330"/>
      <c r="L317" s="330"/>
      <c r="M317" s="330"/>
      <c r="N317" s="330"/>
      <c r="O317" s="330"/>
      <c r="P317" s="330"/>
    </row>
    <row r="318" spans="2:16">
      <c r="B318" s="330"/>
      <c r="C318" s="330"/>
      <c r="D318" s="330"/>
      <c r="E318" s="330"/>
      <c r="F318" s="330"/>
      <c r="G318" s="330"/>
      <c r="H318" s="330"/>
      <c r="I318" s="330"/>
      <c r="J318" s="330"/>
      <c r="K318" s="330"/>
      <c r="L318" s="330"/>
      <c r="M318" s="330"/>
      <c r="N318" s="330"/>
      <c r="O318" s="330"/>
      <c r="P318" s="330"/>
    </row>
    <row r="319" spans="2:16">
      <c r="B319" s="330"/>
      <c r="C319" s="330"/>
      <c r="D319" s="330"/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</row>
    <row r="320" spans="2:16">
      <c r="B320" s="330"/>
      <c r="C320" s="330"/>
      <c r="D320" s="330"/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</row>
    <row r="321" spans="2:16">
      <c r="B321" s="330"/>
      <c r="C321" s="330"/>
      <c r="D321" s="330"/>
      <c r="E321" s="330"/>
      <c r="F321" s="330"/>
      <c r="G321" s="330"/>
      <c r="H321" s="330"/>
      <c r="I321" s="330"/>
      <c r="J321" s="330"/>
      <c r="K321" s="330"/>
      <c r="L321" s="330"/>
      <c r="M321" s="330"/>
      <c r="N321" s="330"/>
      <c r="O321" s="330"/>
      <c r="P321" s="330"/>
    </row>
    <row r="322" spans="2:16">
      <c r="B322" s="330"/>
      <c r="C322" s="330"/>
      <c r="D322" s="330"/>
      <c r="E322" s="330"/>
      <c r="F322" s="330"/>
      <c r="G322" s="330"/>
      <c r="H322" s="330"/>
      <c r="I322" s="330"/>
      <c r="J322" s="330"/>
      <c r="K322" s="330"/>
      <c r="L322" s="330"/>
      <c r="M322" s="330"/>
      <c r="N322" s="330"/>
      <c r="O322" s="330"/>
      <c r="P322" s="330"/>
    </row>
    <row r="323" spans="2:16">
      <c r="B323" s="330"/>
      <c r="C323" s="330"/>
      <c r="D323" s="330"/>
      <c r="E323" s="330"/>
      <c r="F323" s="330"/>
      <c r="G323" s="330"/>
      <c r="H323" s="330"/>
      <c r="I323" s="330"/>
      <c r="J323" s="330"/>
      <c r="K323" s="330"/>
      <c r="L323" s="330"/>
      <c r="M323" s="330"/>
      <c r="N323" s="330"/>
      <c r="O323" s="330"/>
      <c r="P323" s="330"/>
    </row>
    <row r="324" spans="2:16">
      <c r="B324" s="330"/>
      <c r="C324" s="330"/>
      <c r="D324" s="330"/>
      <c r="E324" s="330"/>
      <c r="F324" s="330"/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</row>
    <row r="325" spans="2:16">
      <c r="B325" s="330"/>
      <c r="C325" s="330"/>
      <c r="D325" s="330"/>
      <c r="E325" s="330"/>
      <c r="F325" s="330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</row>
    <row r="326" spans="2:16">
      <c r="B326" s="330"/>
      <c r="C326" s="330"/>
      <c r="D326" s="330"/>
      <c r="E326" s="330"/>
      <c r="F326" s="330"/>
      <c r="G326" s="330"/>
      <c r="H326" s="330"/>
      <c r="I326" s="330"/>
      <c r="J326" s="330"/>
      <c r="K326" s="330"/>
      <c r="L326" s="330"/>
      <c r="M326" s="330"/>
      <c r="N326" s="330"/>
      <c r="O326" s="330"/>
      <c r="P326" s="330"/>
    </row>
    <row r="327" spans="2:16">
      <c r="B327" s="330"/>
      <c r="C327" s="330"/>
      <c r="D327" s="330"/>
      <c r="E327" s="330"/>
      <c r="F327" s="330"/>
      <c r="G327" s="330"/>
      <c r="H327" s="330"/>
      <c r="I327" s="330"/>
      <c r="J327" s="330"/>
      <c r="K327" s="330"/>
      <c r="L327" s="330"/>
      <c r="M327" s="330"/>
      <c r="N327" s="330"/>
      <c r="O327" s="330"/>
      <c r="P327" s="330"/>
    </row>
    <row r="328" spans="2:16">
      <c r="B328" s="330"/>
      <c r="C328" s="330"/>
      <c r="D328" s="330"/>
      <c r="E328" s="330"/>
      <c r="F328" s="330"/>
      <c r="G328" s="330"/>
      <c r="H328" s="330"/>
      <c r="I328" s="330"/>
      <c r="J328" s="330"/>
      <c r="K328" s="330"/>
      <c r="L328" s="330"/>
      <c r="M328" s="330"/>
      <c r="N328" s="330"/>
      <c r="O328" s="330"/>
      <c r="P328" s="330"/>
    </row>
    <row r="329" spans="2:16">
      <c r="B329" s="330"/>
      <c r="C329" s="330"/>
      <c r="D329" s="330"/>
      <c r="E329" s="330"/>
      <c r="F329" s="330"/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</row>
    <row r="330" spans="2:16">
      <c r="B330" s="330"/>
      <c r="C330" s="330"/>
      <c r="D330" s="330"/>
      <c r="E330" s="330"/>
      <c r="F330" s="330"/>
      <c r="G330" s="330"/>
      <c r="H330" s="330"/>
      <c r="I330" s="330"/>
      <c r="J330" s="330"/>
      <c r="K330" s="330"/>
      <c r="L330" s="330"/>
      <c r="M330" s="330"/>
      <c r="N330" s="330"/>
      <c r="O330" s="330"/>
      <c r="P330" s="330"/>
    </row>
    <row r="331" spans="2:16">
      <c r="B331" s="330"/>
      <c r="C331" s="330"/>
      <c r="D331" s="330"/>
      <c r="E331" s="330"/>
      <c r="F331" s="330"/>
      <c r="G331" s="330"/>
      <c r="H331" s="330"/>
      <c r="I331" s="330"/>
      <c r="J331" s="330"/>
      <c r="K331" s="330"/>
      <c r="L331" s="330"/>
      <c r="M331" s="330"/>
      <c r="N331" s="330"/>
      <c r="O331" s="330"/>
      <c r="P331" s="330"/>
    </row>
    <row r="332" spans="2:16">
      <c r="B332" s="330"/>
      <c r="C332" s="330"/>
      <c r="D332" s="330"/>
      <c r="E332" s="330"/>
      <c r="F332" s="330"/>
      <c r="G332" s="330"/>
      <c r="H332" s="330"/>
      <c r="I332" s="330"/>
      <c r="J332" s="330"/>
      <c r="K332" s="330"/>
      <c r="L332" s="330"/>
      <c r="M332" s="330"/>
      <c r="N332" s="330"/>
      <c r="O332" s="330"/>
      <c r="P332" s="330"/>
    </row>
    <row r="333" spans="2:16">
      <c r="B333" s="330"/>
      <c r="C333" s="330"/>
      <c r="D333" s="330"/>
      <c r="E333" s="330"/>
      <c r="F333" s="330"/>
      <c r="G333" s="330"/>
      <c r="H333" s="330"/>
      <c r="I333" s="330"/>
      <c r="J333" s="330"/>
      <c r="K333" s="330"/>
      <c r="L333" s="330"/>
      <c r="M333" s="330"/>
      <c r="N333" s="330"/>
      <c r="O333" s="330"/>
      <c r="P333" s="330"/>
    </row>
    <row r="334" spans="2:16">
      <c r="B334" s="330"/>
      <c r="C334" s="330"/>
      <c r="D334" s="330"/>
      <c r="E334" s="330"/>
      <c r="F334" s="330"/>
      <c r="G334" s="330"/>
      <c r="H334" s="330"/>
      <c r="I334" s="330"/>
      <c r="J334" s="330"/>
      <c r="K334" s="330"/>
      <c r="L334" s="330"/>
      <c r="M334" s="330"/>
      <c r="N334" s="330"/>
      <c r="O334" s="330"/>
      <c r="P334" s="330"/>
    </row>
    <row r="335" spans="2:16">
      <c r="B335" s="330"/>
      <c r="C335" s="330"/>
      <c r="D335" s="330"/>
      <c r="E335" s="330"/>
      <c r="F335" s="330"/>
      <c r="G335" s="330"/>
      <c r="H335" s="330"/>
      <c r="I335" s="330"/>
      <c r="J335" s="330"/>
      <c r="K335" s="330"/>
      <c r="L335" s="330"/>
      <c r="M335" s="330"/>
      <c r="N335" s="330"/>
      <c r="O335" s="330"/>
      <c r="P335" s="330"/>
    </row>
    <row r="336" spans="2:16">
      <c r="B336" s="330"/>
      <c r="C336" s="330"/>
      <c r="D336" s="330"/>
      <c r="E336" s="330"/>
      <c r="F336" s="330"/>
      <c r="G336" s="330"/>
      <c r="H336" s="330"/>
      <c r="I336" s="330"/>
      <c r="J336" s="330"/>
      <c r="K336" s="330"/>
      <c r="L336" s="330"/>
      <c r="M336" s="330"/>
      <c r="N336" s="330"/>
      <c r="O336" s="330"/>
      <c r="P336" s="330"/>
    </row>
    <row r="337" spans="2:16">
      <c r="B337" s="330"/>
      <c r="C337" s="330"/>
      <c r="D337" s="330"/>
      <c r="E337" s="330"/>
      <c r="F337" s="330"/>
      <c r="G337" s="330"/>
      <c r="H337" s="330"/>
      <c r="I337" s="330"/>
      <c r="J337" s="330"/>
      <c r="K337" s="330"/>
      <c r="L337" s="330"/>
      <c r="M337" s="330"/>
      <c r="N337" s="330"/>
      <c r="O337" s="330"/>
      <c r="P337" s="330"/>
    </row>
    <row r="338" spans="2:16">
      <c r="B338" s="330"/>
      <c r="C338" s="330"/>
      <c r="D338" s="330"/>
      <c r="E338" s="330"/>
      <c r="F338" s="330"/>
      <c r="G338" s="330"/>
      <c r="H338" s="330"/>
      <c r="I338" s="330"/>
      <c r="J338" s="330"/>
      <c r="K338" s="330"/>
      <c r="L338" s="330"/>
      <c r="M338" s="330"/>
      <c r="N338" s="330"/>
      <c r="O338" s="330"/>
      <c r="P338" s="330"/>
    </row>
    <row r="339" spans="2:16">
      <c r="B339" s="330"/>
      <c r="C339" s="330"/>
      <c r="D339" s="330"/>
      <c r="E339" s="330"/>
      <c r="F339" s="330"/>
      <c r="G339" s="330"/>
      <c r="H339" s="330"/>
      <c r="I339" s="330"/>
      <c r="J339" s="330"/>
      <c r="K339" s="330"/>
      <c r="L339" s="330"/>
      <c r="M339" s="330"/>
      <c r="N339" s="330"/>
      <c r="O339" s="330"/>
      <c r="P339" s="330"/>
    </row>
    <row r="340" spans="2:16">
      <c r="B340" s="330"/>
      <c r="C340" s="330"/>
      <c r="D340" s="330"/>
      <c r="E340" s="330"/>
      <c r="F340" s="330"/>
      <c r="G340" s="330"/>
      <c r="H340" s="330"/>
      <c r="I340" s="330"/>
      <c r="J340" s="330"/>
      <c r="K340" s="330"/>
      <c r="L340" s="330"/>
      <c r="M340" s="330"/>
      <c r="N340" s="330"/>
      <c r="O340" s="330"/>
      <c r="P340" s="330"/>
    </row>
    <row r="341" spans="2:16">
      <c r="B341" s="330"/>
      <c r="C341" s="330"/>
      <c r="D341" s="330"/>
      <c r="E341" s="330"/>
      <c r="F341" s="330"/>
      <c r="G341" s="330"/>
      <c r="H341" s="330"/>
      <c r="I341" s="330"/>
      <c r="J341" s="330"/>
      <c r="K341" s="330"/>
      <c r="L341" s="330"/>
      <c r="M341" s="330"/>
      <c r="N341" s="330"/>
      <c r="O341" s="330"/>
      <c r="P341" s="330"/>
    </row>
    <row r="342" spans="2:16">
      <c r="B342" s="330"/>
      <c r="C342" s="330"/>
      <c r="D342" s="330"/>
      <c r="E342" s="330"/>
      <c r="F342" s="330"/>
      <c r="G342" s="330"/>
      <c r="H342" s="330"/>
      <c r="I342" s="330"/>
      <c r="J342" s="330"/>
      <c r="K342" s="330"/>
      <c r="L342" s="330"/>
      <c r="M342" s="330"/>
      <c r="N342" s="330"/>
      <c r="O342" s="330"/>
      <c r="P342" s="330"/>
    </row>
    <row r="343" spans="2:16">
      <c r="B343" s="330"/>
      <c r="C343" s="330"/>
      <c r="D343" s="330"/>
      <c r="E343" s="330"/>
      <c r="F343" s="330"/>
      <c r="G343" s="330"/>
      <c r="H343" s="330"/>
      <c r="I343" s="330"/>
      <c r="J343" s="330"/>
      <c r="K343" s="330"/>
      <c r="L343" s="330"/>
      <c r="M343" s="330"/>
      <c r="N343" s="330"/>
      <c r="O343" s="330"/>
      <c r="P343" s="330"/>
    </row>
    <row r="344" spans="2:16">
      <c r="B344" s="330"/>
      <c r="C344" s="330"/>
      <c r="D344" s="330"/>
      <c r="E344" s="330"/>
      <c r="F344" s="330"/>
      <c r="G344" s="330"/>
      <c r="H344" s="330"/>
      <c r="I344" s="330"/>
      <c r="J344" s="330"/>
      <c r="K344" s="330"/>
      <c r="L344" s="330"/>
      <c r="M344" s="330"/>
      <c r="N344" s="330"/>
      <c r="O344" s="330"/>
      <c r="P344" s="330"/>
    </row>
    <row r="345" spans="2:16">
      <c r="B345" s="330"/>
      <c r="C345" s="330"/>
      <c r="D345" s="330"/>
      <c r="E345" s="330"/>
      <c r="F345" s="330"/>
      <c r="G345" s="330"/>
      <c r="H345" s="330"/>
      <c r="I345" s="330"/>
      <c r="J345" s="330"/>
      <c r="K345" s="330"/>
      <c r="L345" s="330"/>
      <c r="M345" s="330"/>
      <c r="N345" s="330"/>
      <c r="O345" s="330"/>
      <c r="P345" s="330"/>
    </row>
    <row r="346" spans="2:16">
      <c r="B346" s="330"/>
      <c r="C346" s="330"/>
      <c r="D346" s="330"/>
      <c r="E346" s="330"/>
      <c r="F346" s="330"/>
      <c r="G346" s="330"/>
      <c r="H346" s="330"/>
      <c r="I346" s="330"/>
      <c r="J346" s="330"/>
      <c r="K346" s="330"/>
      <c r="L346" s="330"/>
      <c r="M346" s="330"/>
      <c r="N346" s="330"/>
      <c r="O346" s="330"/>
      <c r="P346" s="330"/>
    </row>
    <row r="347" spans="2:16">
      <c r="B347" s="330"/>
      <c r="C347" s="330"/>
      <c r="D347" s="330"/>
      <c r="E347" s="330"/>
      <c r="F347" s="330"/>
      <c r="G347" s="330"/>
      <c r="H347" s="330"/>
      <c r="I347" s="330"/>
      <c r="J347" s="330"/>
      <c r="K347" s="330"/>
      <c r="L347" s="330"/>
      <c r="M347" s="330"/>
      <c r="N347" s="330"/>
      <c r="O347" s="330"/>
      <c r="P347" s="330"/>
    </row>
    <row r="348" spans="2:16">
      <c r="B348" s="330"/>
      <c r="C348" s="330"/>
      <c r="D348" s="330"/>
      <c r="E348" s="330"/>
      <c r="F348" s="330"/>
      <c r="G348" s="330"/>
      <c r="H348" s="330"/>
      <c r="I348" s="330"/>
      <c r="J348" s="330"/>
      <c r="K348" s="330"/>
      <c r="L348" s="330"/>
      <c r="M348" s="330"/>
      <c r="N348" s="330"/>
      <c r="O348" s="330"/>
      <c r="P348" s="330"/>
    </row>
    <row r="349" spans="2:16">
      <c r="B349" s="330"/>
      <c r="C349" s="330"/>
      <c r="D349" s="330"/>
      <c r="E349" s="330"/>
      <c r="F349" s="330"/>
      <c r="G349" s="330"/>
      <c r="H349" s="330"/>
      <c r="I349" s="330"/>
      <c r="J349" s="330"/>
      <c r="K349" s="330"/>
      <c r="L349" s="330"/>
      <c r="M349" s="330"/>
      <c r="N349" s="330"/>
      <c r="O349" s="330"/>
      <c r="P349" s="330"/>
    </row>
    <row r="350" spans="2:16">
      <c r="B350" s="330"/>
      <c r="C350" s="330"/>
      <c r="D350" s="330"/>
      <c r="E350" s="330"/>
      <c r="F350" s="330"/>
      <c r="G350" s="330"/>
      <c r="H350" s="330"/>
      <c r="I350" s="330"/>
      <c r="J350" s="330"/>
      <c r="K350" s="330"/>
      <c r="L350" s="330"/>
      <c r="M350" s="330"/>
      <c r="N350" s="330"/>
      <c r="O350" s="330"/>
      <c r="P350" s="330"/>
    </row>
    <row r="351" spans="2:16">
      <c r="B351" s="330"/>
      <c r="C351" s="330"/>
      <c r="D351" s="330"/>
      <c r="E351" s="330"/>
      <c r="F351" s="330"/>
      <c r="G351" s="330"/>
      <c r="H351" s="330"/>
      <c r="I351" s="330"/>
      <c r="J351" s="330"/>
      <c r="K351" s="330"/>
      <c r="L351" s="330"/>
      <c r="M351" s="330"/>
      <c r="N351" s="330"/>
      <c r="O351" s="330"/>
      <c r="P351" s="330"/>
    </row>
    <row r="352" spans="2:16">
      <c r="B352" s="330"/>
      <c r="C352" s="330"/>
      <c r="D352" s="330"/>
      <c r="E352" s="330"/>
      <c r="F352" s="330"/>
      <c r="G352" s="330"/>
      <c r="H352" s="330"/>
      <c r="I352" s="330"/>
      <c r="J352" s="330"/>
      <c r="K352" s="330"/>
      <c r="L352" s="330"/>
      <c r="M352" s="330"/>
      <c r="N352" s="330"/>
      <c r="O352" s="330"/>
      <c r="P352" s="330"/>
    </row>
    <row r="353" spans="2:16">
      <c r="B353" s="330"/>
      <c r="C353" s="330"/>
      <c r="D353" s="330"/>
      <c r="E353" s="330"/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</row>
    <row r="354" spans="2:16">
      <c r="B354" s="330"/>
      <c r="C354" s="330"/>
      <c r="D354" s="330"/>
      <c r="E354" s="330"/>
      <c r="F354" s="330"/>
      <c r="G354" s="330"/>
      <c r="H354" s="330"/>
      <c r="I354" s="330"/>
      <c r="J354" s="330"/>
      <c r="K354" s="330"/>
      <c r="L354" s="330"/>
      <c r="M354" s="330"/>
      <c r="N354" s="330"/>
      <c r="O354" s="330"/>
      <c r="P354" s="330"/>
    </row>
    <row r="355" spans="2:16">
      <c r="B355" s="330"/>
      <c r="C355" s="330"/>
      <c r="D355" s="330"/>
      <c r="E355" s="330"/>
      <c r="F355" s="330"/>
      <c r="G355" s="330"/>
      <c r="H355" s="330"/>
      <c r="I355" s="330"/>
      <c r="J355" s="330"/>
      <c r="K355" s="330"/>
      <c r="L355" s="330"/>
      <c r="M355" s="330"/>
      <c r="N355" s="330"/>
      <c r="O355" s="330"/>
      <c r="P355" s="330"/>
    </row>
    <row r="356" spans="2:16">
      <c r="B356" s="330"/>
      <c r="C356" s="330"/>
      <c r="D356" s="330"/>
      <c r="E356" s="330"/>
      <c r="F356" s="330"/>
      <c r="G356" s="330"/>
      <c r="H356" s="330"/>
      <c r="I356" s="330"/>
      <c r="J356" s="330"/>
      <c r="K356" s="330"/>
      <c r="L356" s="330"/>
      <c r="M356" s="330"/>
      <c r="N356" s="330"/>
      <c r="O356" s="330"/>
      <c r="P356" s="330"/>
    </row>
    <row r="357" spans="2:16">
      <c r="B357" s="330"/>
      <c r="C357" s="330"/>
      <c r="D357" s="330"/>
      <c r="E357" s="330"/>
      <c r="F357" s="330"/>
      <c r="G357" s="330"/>
      <c r="H357" s="330"/>
      <c r="I357" s="330"/>
      <c r="J357" s="330"/>
      <c r="K357" s="330"/>
      <c r="L357" s="330"/>
      <c r="M357" s="330"/>
      <c r="N357" s="330"/>
      <c r="O357" s="330"/>
      <c r="P357" s="330"/>
    </row>
    <row r="358" spans="2:16">
      <c r="B358" s="330"/>
      <c r="C358" s="330"/>
      <c r="D358" s="330"/>
      <c r="E358" s="330"/>
      <c r="F358" s="330"/>
      <c r="G358" s="330"/>
      <c r="H358" s="330"/>
      <c r="I358" s="330"/>
      <c r="J358" s="330"/>
      <c r="K358" s="330"/>
      <c r="L358" s="330"/>
      <c r="M358" s="330"/>
      <c r="N358" s="330"/>
      <c r="O358" s="330"/>
      <c r="P358" s="330"/>
    </row>
    <row r="359" spans="2:16">
      <c r="B359" s="330"/>
      <c r="C359" s="330"/>
      <c r="D359" s="330"/>
      <c r="E359" s="330"/>
      <c r="F359" s="330"/>
      <c r="G359" s="330"/>
      <c r="H359" s="330"/>
      <c r="I359" s="330"/>
      <c r="J359" s="330"/>
      <c r="K359" s="330"/>
      <c r="L359" s="330"/>
      <c r="M359" s="330"/>
      <c r="N359" s="330"/>
      <c r="O359" s="330"/>
      <c r="P359" s="330"/>
    </row>
    <row r="360" spans="2:16">
      <c r="B360" s="330"/>
      <c r="C360" s="330"/>
      <c r="D360" s="330"/>
      <c r="E360" s="330"/>
      <c r="F360" s="330"/>
      <c r="G360" s="330"/>
      <c r="H360" s="330"/>
      <c r="I360" s="330"/>
      <c r="J360" s="330"/>
      <c r="K360" s="330"/>
      <c r="L360" s="330"/>
      <c r="M360" s="330"/>
      <c r="N360" s="330"/>
      <c r="O360" s="330"/>
      <c r="P360" s="330"/>
    </row>
    <row r="361" spans="2:16">
      <c r="B361" s="330"/>
      <c r="C361" s="330"/>
      <c r="D361" s="330"/>
      <c r="E361" s="330"/>
      <c r="F361" s="330"/>
      <c r="G361" s="330"/>
      <c r="H361" s="330"/>
      <c r="I361" s="330"/>
      <c r="J361" s="330"/>
      <c r="K361" s="330"/>
      <c r="L361" s="330"/>
      <c r="M361" s="330"/>
      <c r="N361" s="330"/>
      <c r="O361" s="330"/>
      <c r="P361" s="330"/>
    </row>
    <row r="362" spans="2:16">
      <c r="B362" s="330"/>
      <c r="C362" s="330"/>
      <c r="D362" s="330"/>
      <c r="E362" s="330"/>
      <c r="F362" s="330"/>
      <c r="G362" s="330"/>
      <c r="H362" s="330"/>
      <c r="I362" s="330"/>
      <c r="J362" s="330"/>
      <c r="K362" s="330"/>
      <c r="L362" s="330"/>
      <c r="M362" s="330"/>
      <c r="N362" s="330"/>
      <c r="O362" s="330"/>
      <c r="P362" s="330"/>
    </row>
    <row r="363" spans="2:16">
      <c r="B363" s="330"/>
      <c r="C363" s="330"/>
      <c r="D363" s="330"/>
      <c r="E363" s="330"/>
      <c r="F363" s="330"/>
      <c r="G363" s="330"/>
      <c r="H363" s="330"/>
      <c r="I363" s="330"/>
      <c r="J363" s="330"/>
      <c r="K363" s="330"/>
      <c r="L363" s="330"/>
      <c r="M363" s="330"/>
      <c r="N363" s="330"/>
      <c r="O363" s="330"/>
      <c r="P363" s="330"/>
    </row>
    <row r="364" spans="2:16">
      <c r="B364" s="330"/>
      <c r="C364" s="330"/>
      <c r="D364" s="330"/>
      <c r="E364" s="330"/>
      <c r="F364" s="330"/>
      <c r="G364" s="330"/>
      <c r="H364" s="330"/>
      <c r="I364" s="330"/>
      <c r="J364" s="330"/>
      <c r="K364" s="330"/>
      <c r="L364" s="330"/>
      <c r="M364" s="330"/>
      <c r="N364" s="330"/>
      <c r="O364" s="330"/>
      <c r="P364" s="330"/>
    </row>
    <row r="365" spans="2:16">
      <c r="B365" s="330"/>
      <c r="C365" s="330"/>
      <c r="D365" s="330"/>
      <c r="E365" s="330"/>
      <c r="F365" s="330"/>
      <c r="G365" s="330"/>
      <c r="H365" s="330"/>
      <c r="I365" s="330"/>
      <c r="J365" s="330"/>
      <c r="K365" s="330"/>
      <c r="L365" s="330"/>
      <c r="M365" s="330"/>
      <c r="N365" s="330"/>
      <c r="O365" s="330"/>
      <c r="P365" s="330"/>
    </row>
    <row r="366" spans="2:16">
      <c r="B366" s="330"/>
      <c r="C366" s="330"/>
      <c r="D366" s="330"/>
      <c r="E366" s="330"/>
      <c r="F366" s="330"/>
      <c r="G366" s="330"/>
      <c r="H366" s="330"/>
      <c r="I366" s="330"/>
      <c r="J366" s="330"/>
      <c r="K366" s="330"/>
      <c r="L366" s="330"/>
      <c r="M366" s="330"/>
      <c r="N366" s="330"/>
      <c r="O366" s="330"/>
      <c r="P366" s="330"/>
    </row>
    <row r="367" spans="2:16">
      <c r="B367" s="330"/>
      <c r="C367" s="330"/>
      <c r="D367" s="330"/>
      <c r="E367" s="330"/>
      <c r="F367" s="330"/>
      <c r="G367" s="330"/>
      <c r="H367" s="330"/>
      <c r="I367" s="330"/>
      <c r="J367" s="330"/>
      <c r="K367" s="330"/>
      <c r="L367" s="330"/>
      <c r="M367" s="330"/>
      <c r="N367" s="330"/>
      <c r="O367" s="330"/>
      <c r="P367" s="330"/>
    </row>
    <row r="368" spans="2:16">
      <c r="B368" s="330"/>
      <c r="C368" s="330"/>
      <c r="D368" s="330"/>
      <c r="E368" s="330"/>
      <c r="F368" s="330"/>
      <c r="G368" s="330"/>
      <c r="H368" s="330"/>
      <c r="I368" s="330"/>
      <c r="J368" s="330"/>
      <c r="K368" s="330"/>
      <c r="L368" s="330"/>
      <c r="M368" s="330"/>
      <c r="N368" s="330"/>
      <c r="O368" s="330"/>
      <c r="P368" s="330"/>
    </row>
    <row r="369" spans="2:16">
      <c r="B369" s="330"/>
      <c r="C369" s="330"/>
      <c r="D369" s="330"/>
      <c r="E369" s="330"/>
      <c r="F369" s="330"/>
      <c r="G369" s="330"/>
      <c r="H369" s="330"/>
      <c r="I369" s="330"/>
      <c r="J369" s="330"/>
      <c r="K369" s="330"/>
      <c r="L369" s="330"/>
      <c r="M369" s="330"/>
      <c r="N369" s="330"/>
      <c r="O369" s="330"/>
      <c r="P369" s="330"/>
    </row>
    <row r="370" spans="2:16">
      <c r="B370" s="330"/>
      <c r="C370" s="330"/>
      <c r="D370" s="330"/>
      <c r="E370" s="330"/>
      <c r="F370" s="330"/>
      <c r="G370" s="330"/>
      <c r="H370" s="330"/>
      <c r="I370" s="330"/>
      <c r="J370" s="330"/>
      <c r="K370" s="330"/>
      <c r="L370" s="330"/>
      <c r="M370" s="330"/>
      <c r="N370" s="330"/>
      <c r="O370" s="330"/>
      <c r="P370" s="330"/>
    </row>
    <row r="371" spans="2:16">
      <c r="B371" s="330"/>
      <c r="C371" s="330"/>
      <c r="D371" s="330"/>
      <c r="E371" s="330"/>
      <c r="F371" s="330"/>
      <c r="G371" s="330"/>
      <c r="H371" s="330"/>
      <c r="I371" s="330"/>
      <c r="J371" s="330"/>
      <c r="K371" s="330"/>
      <c r="L371" s="330"/>
      <c r="M371" s="330"/>
      <c r="N371" s="330"/>
      <c r="O371" s="330"/>
      <c r="P371" s="330"/>
    </row>
    <row r="372" spans="2:16">
      <c r="B372" s="330"/>
      <c r="C372" s="330"/>
      <c r="D372" s="330"/>
      <c r="E372" s="330"/>
      <c r="F372" s="330"/>
      <c r="G372" s="330"/>
      <c r="H372" s="330"/>
      <c r="I372" s="330"/>
      <c r="J372" s="330"/>
      <c r="K372" s="330"/>
      <c r="L372" s="330"/>
      <c r="M372" s="330"/>
      <c r="N372" s="330"/>
      <c r="O372" s="330"/>
      <c r="P372" s="330"/>
    </row>
    <row r="373" spans="2:16">
      <c r="B373" s="330"/>
      <c r="C373" s="330"/>
      <c r="D373" s="330"/>
      <c r="E373" s="330"/>
      <c r="F373" s="330"/>
      <c r="G373" s="330"/>
      <c r="H373" s="330"/>
      <c r="I373" s="330"/>
      <c r="J373" s="330"/>
      <c r="K373" s="330"/>
      <c r="L373" s="330"/>
      <c r="M373" s="330"/>
      <c r="N373" s="330"/>
      <c r="O373" s="330"/>
      <c r="P373" s="330"/>
    </row>
    <row r="374" spans="2:16">
      <c r="B374" s="330"/>
      <c r="C374" s="330"/>
      <c r="D374" s="330"/>
      <c r="E374" s="330"/>
      <c r="F374" s="330"/>
      <c r="G374" s="330"/>
      <c r="H374" s="330"/>
      <c r="I374" s="330"/>
      <c r="J374" s="330"/>
      <c r="K374" s="330"/>
      <c r="L374" s="330"/>
      <c r="M374" s="330"/>
      <c r="N374" s="330"/>
      <c r="O374" s="330"/>
      <c r="P374" s="330"/>
    </row>
    <row r="375" spans="2:16">
      <c r="B375" s="330"/>
      <c r="C375" s="330"/>
      <c r="D375" s="330"/>
      <c r="E375" s="330"/>
      <c r="F375" s="330"/>
      <c r="G375" s="330"/>
      <c r="H375" s="330"/>
      <c r="I375" s="330"/>
      <c r="J375" s="330"/>
      <c r="K375" s="330"/>
      <c r="L375" s="330"/>
      <c r="M375" s="330"/>
      <c r="N375" s="330"/>
      <c r="O375" s="330"/>
      <c r="P375" s="330"/>
    </row>
    <row r="376" spans="2:16">
      <c r="B376" s="330"/>
      <c r="C376" s="330"/>
      <c r="D376" s="330"/>
      <c r="E376" s="330"/>
      <c r="F376" s="330"/>
      <c r="G376" s="330"/>
      <c r="H376" s="330"/>
      <c r="I376" s="330"/>
      <c r="J376" s="330"/>
      <c r="K376" s="330"/>
      <c r="L376" s="330"/>
      <c r="M376" s="330"/>
      <c r="N376" s="330"/>
      <c r="O376" s="330"/>
      <c r="P376" s="330"/>
    </row>
    <row r="377" spans="2:16">
      <c r="B377" s="330"/>
      <c r="C377" s="330"/>
      <c r="D377" s="330"/>
      <c r="E377" s="330"/>
      <c r="F377" s="330"/>
      <c r="G377" s="330"/>
      <c r="H377" s="330"/>
      <c r="I377" s="330"/>
      <c r="J377" s="330"/>
      <c r="K377" s="330"/>
      <c r="L377" s="330"/>
      <c r="M377" s="330"/>
      <c r="N377" s="330"/>
      <c r="O377" s="330"/>
      <c r="P377" s="330"/>
    </row>
    <row r="378" spans="2:16">
      <c r="B378" s="330"/>
      <c r="C378" s="330"/>
      <c r="D378" s="330"/>
      <c r="E378" s="330"/>
      <c r="F378" s="330"/>
      <c r="G378" s="330"/>
      <c r="H378" s="330"/>
      <c r="I378" s="330"/>
      <c r="J378" s="330"/>
      <c r="K378" s="330"/>
      <c r="L378" s="330"/>
      <c r="M378" s="330"/>
      <c r="N378" s="330"/>
      <c r="O378" s="330"/>
      <c r="P378" s="330"/>
    </row>
    <row r="379" spans="2:16">
      <c r="B379" s="330"/>
      <c r="C379" s="330"/>
      <c r="D379" s="330"/>
      <c r="E379" s="330"/>
      <c r="F379" s="330"/>
      <c r="G379" s="330"/>
      <c r="H379" s="330"/>
      <c r="I379" s="330"/>
      <c r="J379" s="330"/>
      <c r="K379" s="330"/>
      <c r="L379" s="330"/>
      <c r="M379" s="330"/>
      <c r="N379" s="330"/>
      <c r="O379" s="330"/>
      <c r="P379" s="330"/>
    </row>
    <row r="380" spans="2:16">
      <c r="B380" s="330"/>
      <c r="C380" s="330"/>
      <c r="D380" s="330"/>
      <c r="E380" s="330"/>
      <c r="F380" s="330"/>
      <c r="G380" s="330"/>
      <c r="H380" s="330"/>
      <c r="I380" s="330"/>
      <c r="J380" s="330"/>
      <c r="K380" s="330"/>
      <c r="L380" s="330"/>
      <c r="M380" s="330"/>
      <c r="N380" s="330"/>
      <c r="O380" s="330"/>
      <c r="P380" s="330"/>
    </row>
    <row r="381" spans="2:16">
      <c r="B381" s="330"/>
      <c r="C381" s="330"/>
      <c r="D381" s="330"/>
      <c r="E381" s="330"/>
      <c r="F381" s="330"/>
      <c r="G381" s="330"/>
      <c r="H381" s="330"/>
      <c r="I381" s="330"/>
      <c r="J381" s="330"/>
      <c r="K381" s="330"/>
      <c r="L381" s="330"/>
      <c r="M381" s="330"/>
      <c r="N381" s="330"/>
      <c r="O381" s="330"/>
      <c r="P381" s="330"/>
    </row>
    <row r="382" spans="2:16">
      <c r="B382" s="330"/>
      <c r="C382" s="330"/>
      <c r="D382" s="330"/>
      <c r="E382" s="330"/>
      <c r="F382" s="330"/>
      <c r="G382" s="330"/>
      <c r="H382" s="330"/>
      <c r="I382" s="330"/>
      <c r="J382" s="330"/>
      <c r="K382" s="330"/>
      <c r="L382" s="330"/>
      <c r="M382" s="330"/>
      <c r="N382" s="330"/>
      <c r="O382" s="330"/>
      <c r="P382" s="330"/>
    </row>
    <row r="383" spans="2:16">
      <c r="B383" s="330"/>
      <c r="C383" s="330"/>
      <c r="D383" s="330"/>
      <c r="E383" s="330"/>
      <c r="F383" s="330"/>
      <c r="G383" s="330"/>
      <c r="H383" s="330"/>
      <c r="I383" s="330"/>
      <c r="J383" s="330"/>
      <c r="K383" s="330"/>
      <c r="L383" s="330"/>
      <c r="M383" s="330"/>
      <c r="N383" s="330"/>
      <c r="O383" s="330"/>
      <c r="P383" s="330"/>
    </row>
    <row r="384" spans="2:16">
      <c r="B384" s="330"/>
      <c r="C384" s="330"/>
      <c r="D384" s="330"/>
      <c r="E384" s="330"/>
      <c r="F384" s="330"/>
      <c r="G384" s="330"/>
      <c r="H384" s="330"/>
      <c r="I384" s="330"/>
      <c r="J384" s="330"/>
      <c r="K384" s="330"/>
      <c r="L384" s="330"/>
      <c r="M384" s="330"/>
      <c r="N384" s="330"/>
      <c r="O384" s="330"/>
      <c r="P384" s="330"/>
    </row>
    <row r="385" spans="2:16">
      <c r="B385" s="330"/>
      <c r="C385" s="330"/>
      <c r="D385" s="330"/>
      <c r="E385" s="330"/>
      <c r="F385" s="330"/>
      <c r="G385" s="330"/>
      <c r="H385" s="330"/>
      <c r="I385" s="330"/>
      <c r="J385" s="330"/>
      <c r="K385" s="330"/>
      <c r="L385" s="330"/>
      <c r="M385" s="330"/>
      <c r="N385" s="330"/>
      <c r="O385" s="330"/>
      <c r="P385" s="330"/>
    </row>
    <row r="386" spans="2:16">
      <c r="B386" s="330"/>
      <c r="C386" s="330"/>
      <c r="D386" s="330"/>
      <c r="E386" s="330"/>
      <c r="F386" s="330"/>
      <c r="G386" s="330"/>
      <c r="H386" s="330"/>
      <c r="I386" s="330"/>
      <c r="J386" s="330"/>
      <c r="K386" s="330"/>
      <c r="L386" s="330"/>
      <c r="M386" s="330"/>
      <c r="N386" s="330"/>
      <c r="O386" s="330"/>
      <c r="P386" s="330"/>
    </row>
    <row r="387" spans="2:16">
      <c r="B387" s="330"/>
      <c r="C387" s="330"/>
      <c r="D387" s="330"/>
      <c r="E387" s="330"/>
      <c r="F387" s="330"/>
      <c r="G387" s="330"/>
      <c r="H387" s="330"/>
      <c r="I387" s="330"/>
      <c r="J387" s="330"/>
      <c r="K387" s="330"/>
      <c r="L387" s="330"/>
      <c r="M387" s="330"/>
      <c r="N387" s="330"/>
      <c r="O387" s="330"/>
      <c r="P387" s="330"/>
    </row>
    <row r="388" spans="2:16">
      <c r="B388" s="330"/>
      <c r="C388" s="330"/>
      <c r="D388" s="330"/>
      <c r="E388" s="330"/>
      <c r="F388" s="330"/>
      <c r="G388" s="330"/>
      <c r="H388" s="330"/>
      <c r="I388" s="330"/>
      <c r="J388" s="330"/>
      <c r="K388" s="330"/>
      <c r="L388" s="330"/>
      <c r="M388" s="330"/>
      <c r="N388" s="330"/>
      <c r="O388" s="330"/>
      <c r="P388" s="330"/>
    </row>
    <row r="389" spans="2:16">
      <c r="B389" s="330"/>
      <c r="C389" s="330"/>
      <c r="D389" s="330"/>
      <c r="E389" s="330"/>
      <c r="F389" s="330"/>
      <c r="G389" s="330"/>
      <c r="H389" s="330"/>
      <c r="I389" s="330"/>
      <c r="J389" s="330"/>
      <c r="K389" s="330"/>
      <c r="L389" s="330"/>
      <c r="M389" s="330"/>
      <c r="N389" s="330"/>
      <c r="O389" s="330"/>
      <c r="P389" s="330"/>
    </row>
    <row r="390" spans="2:16">
      <c r="B390" s="330"/>
      <c r="C390" s="330"/>
      <c r="D390" s="330"/>
      <c r="E390" s="330"/>
      <c r="F390" s="330"/>
      <c r="G390" s="330"/>
      <c r="H390" s="330"/>
      <c r="I390" s="330"/>
      <c r="J390" s="330"/>
      <c r="K390" s="330"/>
      <c r="L390" s="330"/>
      <c r="M390" s="330"/>
      <c r="N390" s="330"/>
      <c r="O390" s="330"/>
      <c r="P390" s="330"/>
    </row>
    <row r="391" spans="2:16">
      <c r="B391" s="330"/>
      <c r="C391" s="330"/>
      <c r="D391" s="330"/>
      <c r="E391" s="330"/>
      <c r="F391" s="330"/>
      <c r="G391" s="330"/>
      <c r="H391" s="330"/>
      <c r="I391" s="330"/>
      <c r="J391" s="330"/>
      <c r="K391" s="330"/>
      <c r="L391" s="330"/>
      <c r="M391" s="330"/>
      <c r="N391" s="330"/>
      <c r="O391" s="330"/>
      <c r="P391" s="330"/>
    </row>
    <row r="392" spans="2:16">
      <c r="B392" s="330"/>
      <c r="C392" s="330"/>
      <c r="D392" s="330"/>
      <c r="E392" s="330"/>
      <c r="F392" s="330"/>
      <c r="G392" s="330"/>
      <c r="H392" s="330"/>
      <c r="I392" s="330"/>
      <c r="J392" s="330"/>
      <c r="K392" s="330"/>
      <c r="L392" s="330"/>
      <c r="M392" s="330"/>
      <c r="N392" s="330"/>
      <c r="O392" s="330"/>
      <c r="P392" s="330"/>
    </row>
    <row r="393" spans="2:16">
      <c r="B393" s="330"/>
      <c r="C393" s="330"/>
      <c r="D393" s="330"/>
      <c r="E393" s="330"/>
      <c r="F393" s="330"/>
      <c r="G393" s="330"/>
      <c r="H393" s="330"/>
      <c r="I393" s="330"/>
      <c r="J393" s="330"/>
      <c r="K393" s="330"/>
      <c r="L393" s="330"/>
      <c r="M393" s="330"/>
      <c r="N393" s="330"/>
      <c r="O393" s="330"/>
      <c r="P393" s="330"/>
    </row>
    <row r="394" spans="2:16">
      <c r="B394" s="330"/>
      <c r="C394" s="330"/>
      <c r="D394" s="330"/>
      <c r="E394" s="330"/>
      <c r="F394" s="330"/>
      <c r="G394" s="330"/>
      <c r="H394" s="330"/>
      <c r="I394" s="330"/>
      <c r="J394" s="330"/>
      <c r="K394" s="330"/>
      <c r="L394" s="330"/>
      <c r="M394" s="330"/>
      <c r="N394" s="330"/>
      <c r="O394" s="330"/>
      <c r="P394" s="330"/>
    </row>
    <row r="395" spans="2:16">
      <c r="B395" s="330"/>
      <c r="C395" s="330"/>
      <c r="D395" s="330"/>
      <c r="E395" s="330"/>
      <c r="F395" s="330"/>
      <c r="G395" s="330"/>
      <c r="H395" s="330"/>
      <c r="I395" s="330"/>
      <c r="J395" s="330"/>
      <c r="K395" s="330"/>
      <c r="L395" s="330"/>
      <c r="M395" s="330"/>
      <c r="N395" s="330"/>
      <c r="O395" s="330"/>
      <c r="P395" s="330"/>
    </row>
    <row r="396" spans="2:16">
      <c r="B396" s="330"/>
      <c r="C396" s="330"/>
      <c r="D396" s="330"/>
      <c r="E396" s="330"/>
      <c r="F396" s="330"/>
      <c r="G396" s="330"/>
      <c r="H396" s="330"/>
      <c r="I396" s="330"/>
      <c r="J396" s="330"/>
      <c r="K396" s="330"/>
      <c r="L396" s="330"/>
      <c r="M396" s="330"/>
      <c r="N396" s="330"/>
      <c r="O396" s="330"/>
      <c r="P396" s="330"/>
    </row>
    <row r="397" spans="2:16">
      <c r="B397" s="330"/>
      <c r="C397" s="330"/>
      <c r="D397" s="330"/>
      <c r="E397" s="330"/>
      <c r="F397" s="330"/>
      <c r="G397" s="330"/>
      <c r="H397" s="330"/>
      <c r="I397" s="330"/>
      <c r="J397" s="330"/>
      <c r="K397" s="330"/>
      <c r="L397" s="330"/>
      <c r="M397" s="330"/>
      <c r="N397" s="330"/>
      <c r="O397" s="330"/>
      <c r="P397" s="330"/>
    </row>
    <row r="398" spans="2:16">
      <c r="B398" s="330"/>
      <c r="C398" s="330"/>
      <c r="D398" s="330"/>
      <c r="E398" s="330"/>
      <c r="F398" s="330"/>
      <c r="G398" s="330"/>
      <c r="H398" s="330"/>
      <c r="I398" s="330"/>
      <c r="J398" s="330"/>
      <c r="K398" s="330"/>
      <c r="L398" s="330"/>
      <c r="M398" s="330"/>
      <c r="N398" s="330"/>
      <c r="O398" s="330"/>
      <c r="P398" s="330"/>
    </row>
    <row r="399" spans="2:16">
      <c r="B399" s="330"/>
      <c r="C399" s="330"/>
      <c r="D399" s="330"/>
      <c r="E399" s="330"/>
      <c r="F399" s="330"/>
      <c r="G399" s="330"/>
      <c r="H399" s="330"/>
      <c r="I399" s="330"/>
      <c r="J399" s="330"/>
      <c r="K399" s="330"/>
      <c r="L399" s="330"/>
      <c r="M399" s="330"/>
      <c r="N399" s="330"/>
      <c r="O399" s="330"/>
      <c r="P399" s="330"/>
    </row>
    <row r="400" spans="2:16">
      <c r="B400" s="330"/>
      <c r="C400" s="330"/>
      <c r="D400" s="330"/>
      <c r="E400" s="330"/>
      <c r="F400" s="330"/>
      <c r="G400" s="330"/>
      <c r="H400" s="330"/>
      <c r="I400" s="330"/>
      <c r="J400" s="330"/>
      <c r="K400" s="330"/>
      <c r="L400" s="330"/>
      <c r="M400" s="330"/>
      <c r="N400" s="330"/>
      <c r="O400" s="330"/>
      <c r="P400" s="330"/>
    </row>
    <row r="401" spans="2:16">
      <c r="B401" s="330"/>
      <c r="C401" s="330"/>
      <c r="D401" s="330"/>
      <c r="E401" s="330"/>
      <c r="F401" s="330"/>
      <c r="G401" s="330"/>
      <c r="H401" s="330"/>
      <c r="I401" s="330"/>
      <c r="J401" s="330"/>
      <c r="K401" s="330"/>
      <c r="L401" s="330"/>
      <c r="M401" s="330"/>
      <c r="N401" s="330"/>
      <c r="O401" s="330"/>
      <c r="P401" s="330"/>
    </row>
    <row r="402" spans="2:16">
      <c r="B402" s="330"/>
      <c r="C402" s="330"/>
      <c r="D402" s="330"/>
      <c r="E402" s="330"/>
      <c r="F402" s="330"/>
      <c r="G402" s="330"/>
      <c r="H402" s="330"/>
      <c r="I402" s="330"/>
      <c r="J402" s="330"/>
      <c r="K402" s="330"/>
      <c r="L402" s="330"/>
      <c r="M402" s="330"/>
      <c r="N402" s="330"/>
      <c r="O402" s="330"/>
      <c r="P402" s="330"/>
    </row>
    <row r="403" spans="2:16">
      <c r="B403" s="330"/>
      <c r="C403" s="330"/>
      <c r="D403" s="330"/>
      <c r="E403" s="330"/>
      <c r="F403" s="330"/>
      <c r="G403" s="330"/>
      <c r="H403" s="330"/>
      <c r="I403" s="330"/>
      <c r="J403" s="330"/>
      <c r="K403" s="330"/>
      <c r="L403" s="330"/>
      <c r="M403" s="330"/>
      <c r="N403" s="330"/>
      <c r="O403" s="330"/>
      <c r="P403" s="330"/>
    </row>
    <row r="404" spans="2:16">
      <c r="B404" s="330"/>
      <c r="C404" s="330"/>
      <c r="D404" s="330"/>
      <c r="E404" s="330"/>
      <c r="F404" s="330"/>
      <c r="G404" s="330"/>
      <c r="H404" s="330"/>
      <c r="I404" s="330"/>
      <c r="J404" s="330"/>
      <c r="K404" s="330"/>
      <c r="L404" s="330"/>
      <c r="M404" s="330"/>
      <c r="N404" s="330"/>
      <c r="O404" s="330"/>
      <c r="P404" s="330"/>
    </row>
    <row r="405" spans="2:16">
      <c r="B405" s="330"/>
      <c r="C405" s="330"/>
      <c r="D405" s="330"/>
      <c r="E405" s="330"/>
      <c r="F405" s="330"/>
      <c r="G405" s="330"/>
      <c r="H405" s="330"/>
      <c r="I405" s="330"/>
      <c r="J405" s="330"/>
      <c r="K405" s="330"/>
      <c r="L405" s="330"/>
      <c r="M405" s="330"/>
      <c r="N405" s="330"/>
      <c r="O405" s="330"/>
      <c r="P405" s="330"/>
    </row>
    <row r="406" spans="2:16">
      <c r="B406" s="330"/>
      <c r="C406" s="330"/>
      <c r="D406" s="330"/>
      <c r="E406" s="330"/>
      <c r="F406" s="330"/>
      <c r="G406" s="330"/>
      <c r="H406" s="330"/>
      <c r="I406" s="330"/>
      <c r="J406" s="330"/>
      <c r="K406" s="330"/>
      <c r="L406" s="330"/>
      <c r="M406" s="330"/>
      <c r="N406" s="330"/>
      <c r="O406" s="330"/>
      <c r="P406" s="330"/>
    </row>
    <row r="407" spans="2:16">
      <c r="B407" s="330"/>
      <c r="C407" s="330"/>
      <c r="D407" s="330"/>
      <c r="E407" s="330"/>
      <c r="F407" s="330"/>
      <c r="G407" s="330"/>
      <c r="H407" s="330"/>
      <c r="I407" s="330"/>
      <c r="J407" s="330"/>
      <c r="K407" s="330"/>
      <c r="L407" s="330"/>
      <c r="M407" s="330"/>
      <c r="N407" s="330"/>
      <c r="O407" s="330"/>
      <c r="P407" s="330"/>
    </row>
    <row r="408" spans="2:16">
      <c r="B408" s="330"/>
      <c r="C408" s="330"/>
      <c r="D408" s="330"/>
      <c r="E408" s="330"/>
      <c r="F408" s="330"/>
      <c r="G408" s="330"/>
      <c r="H408" s="330"/>
      <c r="I408" s="330"/>
      <c r="J408" s="330"/>
      <c r="K408" s="330"/>
      <c r="L408" s="330"/>
      <c r="M408" s="330"/>
      <c r="N408" s="330"/>
      <c r="O408" s="330"/>
      <c r="P408" s="330"/>
    </row>
    <row r="409" spans="2:16">
      <c r="B409" s="330"/>
      <c r="C409" s="330"/>
      <c r="D409" s="330"/>
      <c r="E409" s="330"/>
      <c r="F409" s="330"/>
      <c r="G409" s="330"/>
      <c r="H409" s="330"/>
      <c r="I409" s="330"/>
      <c r="J409" s="330"/>
      <c r="K409" s="330"/>
      <c r="L409" s="330"/>
      <c r="M409" s="330"/>
      <c r="N409" s="330"/>
      <c r="O409" s="330"/>
      <c r="P409" s="330"/>
    </row>
    <row r="410" spans="2:16">
      <c r="B410" s="330"/>
      <c r="C410" s="330"/>
      <c r="D410" s="330"/>
      <c r="E410" s="330"/>
      <c r="F410" s="330"/>
      <c r="G410" s="330"/>
      <c r="H410" s="330"/>
      <c r="I410" s="330"/>
      <c r="J410" s="330"/>
      <c r="K410" s="330"/>
      <c r="L410" s="330"/>
      <c r="M410" s="330"/>
      <c r="N410" s="330"/>
      <c r="O410" s="330"/>
      <c r="P410" s="330"/>
    </row>
    <row r="411" spans="2:16">
      <c r="B411" s="330"/>
      <c r="C411" s="330"/>
      <c r="D411" s="330"/>
      <c r="E411" s="330"/>
      <c r="F411" s="330"/>
      <c r="G411" s="330"/>
      <c r="H411" s="330"/>
      <c r="I411" s="330"/>
      <c r="J411" s="330"/>
      <c r="K411" s="330"/>
      <c r="L411" s="330"/>
      <c r="M411" s="330"/>
      <c r="N411" s="330"/>
      <c r="O411" s="330"/>
      <c r="P411" s="330"/>
    </row>
    <row r="412" spans="2:16">
      <c r="B412" s="330"/>
      <c r="C412" s="330"/>
      <c r="D412" s="330"/>
      <c r="E412" s="330"/>
      <c r="F412" s="330"/>
      <c r="G412" s="330"/>
      <c r="H412" s="330"/>
      <c r="I412" s="330"/>
      <c r="J412" s="330"/>
      <c r="K412" s="330"/>
      <c r="L412" s="330"/>
      <c r="M412" s="330"/>
      <c r="N412" s="330"/>
      <c r="O412" s="330"/>
      <c r="P412" s="330"/>
    </row>
    <row r="413" spans="2:16">
      <c r="B413" s="330"/>
      <c r="C413" s="330"/>
      <c r="D413" s="330"/>
      <c r="E413" s="330"/>
      <c r="F413" s="330"/>
      <c r="G413" s="330"/>
      <c r="H413" s="330"/>
      <c r="I413" s="330"/>
      <c r="J413" s="330"/>
      <c r="K413" s="330"/>
      <c r="L413" s="330"/>
      <c r="M413" s="330"/>
      <c r="N413" s="330"/>
      <c r="O413" s="330"/>
      <c r="P413" s="330"/>
    </row>
    <row r="414" spans="2:16">
      <c r="B414" s="330"/>
      <c r="C414" s="330"/>
      <c r="D414" s="330"/>
      <c r="E414" s="330"/>
      <c r="F414" s="330"/>
      <c r="G414" s="330"/>
      <c r="H414" s="330"/>
      <c r="I414" s="330"/>
      <c r="J414" s="330"/>
      <c r="K414" s="330"/>
      <c r="L414" s="330"/>
      <c r="M414" s="330"/>
      <c r="N414" s="330"/>
      <c r="O414" s="330"/>
      <c r="P414" s="330"/>
    </row>
    <row r="415" spans="2:16">
      <c r="B415" s="330"/>
      <c r="C415" s="330"/>
      <c r="D415" s="330"/>
      <c r="E415" s="330"/>
      <c r="F415" s="330"/>
      <c r="G415" s="330"/>
      <c r="H415" s="330"/>
      <c r="I415" s="330"/>
      <c r="J415" s="330"/>
      <c r="K415" s="330"/>
      <c r="L415" s="330"/>
      <c r="M415" s="330"/>
      <c r="N415" s="330"/>
      <c r="O415" s="330"/>
      <c r="P415" s="330"/>
    </row>
    <row r="416" spans="2:16">
      <c r="B416" s="330"/>
      <c r="C416" s="330"/>
      <c r="D416" s="330"/>
      <c r="E416" s="330"/>
      <c r="F416" s="330"/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</row>
    <row r="417" spans="2:16">
      <c r="B417" s="330"/>
      <c r="C417" s="330"/>
      <c r="D417" s="330"/>
      <c r="E417" s="330"/>
      <c r="F417" s="330"/>
      <c r="G417" s="330"/>
      <c r="H417" s="330"/>
      <c r="I417" s="330"/>
      <c r="J417" s="330"/>
      <c r="K417" s="330"/>
      <c r="L417" s="330"/>
      <c r="M417" s="330"/>
      <c r="N417" s="330"/>
      <c r="O417" s="330"/>
      <c r="P417" s="330"/>
    </row>
    <row r="418" spans="2:16">
      <c r="B418" s="330"/>
      <c r="C418" s="330"/>
      <c r="D418" s="330"/>
      <c r="E418" s="330"/>
      <c r="F418" s="330"/>
      <c r="G418" s="330"/>
      <c r="H418" s="330"/>
      <c r="I418" s="330"/>
      <c r="J418" s="330"/>
      <c r="K418" s="330"/>
      <c r="L418" s="330"/>
      <c r="M418" s="330"/>
      <c r="N418" s="330"/>
      <c r="O418" s="330"/>
      <c r="P418" s="330"/>
    </row>
    <row r="419" spans="2:16">
      <c r="B419" s="330"/>
      <c r="C419" s="330"/>
      <c r="D419" s="330"/>
      <c r="E419" s="330"/>
      <c r="F419" s="330"/>
      <c r="G419" s="330"/>
      <c r="H419" s="330"/>
      <c r="I419" s="330"/>
      <c r="J419" s="330"/>
      <c r="K419" s="330"/>
      <c r="L419" s="330"/>
      <c r="M419" s="330"/>
      <c r="N419" s="330"/>
      <c r="O419" s="330"/>
      <c r="P419" s="330"/>
    </row>
    <row r="420" spans="2:16">
      <c r="B420" s="330"/>
      <c r="C420" s="330"/>
      <c r="D420" s="330"/>
      <c r="E420" s="330"/>
      <c r="F420" s="330"/>
      <c r="G420" s="330"/>
      <c r="H420" s="330"/>
      <c r="I420" s="330"/>
      <c r="J420" s="330"/>
      <c r="K420" s="330"/>
      <c r="L420" s="330"/>
      <c r="M420" s="330"/>
      <c r="N420" s="330"/>
      <c r="O420" s="330"/>
      <c r="P420" s="330"/>
    </row>
    <row r="421" spans="2:16">
      <c r="B421" s="330"/>
      <c r="C421" s="330"/>
      <c r="D421" s="330"/>
      <c r="E421" s="330"/>
      <c r="F421" s="330"/>
      <c r="G421" s="330"/>
      <c r="H421" s="330"/>
      <c r="I421" s="330"/>
      <c r="J421" s="330"/>
      <c r="K421" s="330"/>
      <c r="L421" s="330"/>
      <c r="M421" s="330"/>
      <c r="N421" s="330"/>
      <c r="O421" s="330"/>
      <c r="P421" s="330"/>
    </row>
    <row r="422" spans="2:16">
      <c r="B422" s="330"/>
      <c r="C422" s="330"/>
      <c r="D422" s="330"/>
      <c r="E422" s="330"/>
      <c r="F422" s="330"/>
      <c r="G422" s="330"/>
      <c r="H422" s="330"/>
      <c r="I422" s="330"/>
      <c r="J422" s="330"/>
      <c r="K422" s="330"/>
      <c r="L422" s="330"/>
      <c r="M422" s="330"/>
      <c r="N422" s="330"/>
      <c r="O422" s="330"/>
      <c r="P422" s="330"/>
    </row>
    <row r="423" spans="2:16">
      <c r="B423" s="330"/>
      <c r="C423" s="330"/>
      <c r="D423" s="330"/>
      <c r="E423" s="330"/>
      <c r="F423" s="330"/>
      <c r="G423" s="330"/>
      <c r="H423" s="330"/>
      <c r="I423" s="330"/>
      <c r="J423" s="330"/>
      <c r="K423" s="330"/>
      <c r="L423" s="330"/>
      <c r="M423" s="330"/>
      <c r="N423" s="330"/>
      <c r="O423" s="330"/>
      <c r="P423" s="330"/>
    </row>
    <row r="424" spans="2:16">
      <c r="B424" s="330"/>
      <c r="C424" s="330"/>
      <c r="D424" s="330"/>
      <c r="E424" s="330"/>
      <c r="F424" s="330"/>
      <c r="G424" s="330"/>
      <c r="H424" s="330"/>
      <c r="I424" s="330"/>
      <c r="J424" s="330"/>
      <c r="K424" s="330"/>
      <c r="L424" s="330"/>
      <c r="M424" s="330"/>
      <c r="N424" s="330"/>
      <c r="O424" s="330"/>
      <c r="P424" s="330"/>
    </row>
    <row r="425" spans="2:16">
      <c r="B425" s="330"/>
      <c r="C425" s="330"/>
      <c r="D425" s="330"/>
      <c r="E425" s="330"/>
      <c r="F425" s="330"/>
      <c r="G425" s="330"/>
      <c r="H425" s="330"/>
      <c r="I425" s="330"/>
      <c r="J425" s="330"/>
      <c r="K425" s="330"/>
      <c r="L425" s="330"/>
      <c r="M425" s="330"/>
      <c r="N425" s="330"/>
      <c r="O425" s="330"/>
      <c r="P425" s="330"/>
    </row>
    <row r="426" spans="2:16">
      <c r="B426" s="330"/>
      <c r="C426" s="330"/>
      <c r="D426" s="330"/>
      <c r="E426" s="330"/>
      <c r="F426" s="330"/>
      <c r="G426" s="330"/>
      <c r="H426" s="330"/>
      <c r="I426" s="330"/>
      <c r="J426" s="330"/>
      <c r="K426" s="330"/>
      <c r="L426" s="330"/>
      <c r="M426" s="330"/>
      <c r="N426" s="330"/>
      <c r="O426" s="330"/>
      <c r="P426" s="330"/>
    </row>
    <row r="427" spans="2:16">
      <c r="B427" s="330"/>
      <c r="C427" s="330"/>
      <c r="D427" s="330"/>
      <c r="E427" s="330"/>
      <c r="F427" s="330"/>
      <c r="G427" s="330"/>
      <c r="H427" s="330"/>
      <c r="I427" s="330"/>
      <c r="J427" s="330"/>
      <c r="K427" s="330"/>
      <c r="L427" s="330"/>
      <c r="M427" s="330"/>
      <c r="N427" s="330"/>
      <c r="O427" s="330"/>
      <c r="P427" s="330"/>
    </row>
    <row r="428" spans="2:16">
      <c r="B428" s="330"/>
      <c r="C428" s="330"/>
      <c r="D428" s="330"/>
      <c r="E428" s="330"/>
      <c r="F428" s="330"/>
      <c r="G428" s="330"/>
      <c r="H428" s="330"/>
      <c r="I428" s="330"/>
      <c r="J428" s="330"/>
      <c r="K428" s="330"/>
      <c r="L428" s="330"/>
      <c r="M428" s="330"/>
      <c r="N428" s="330"/>
      <c r="O428" s="330"/>
      <c r="P428" s="330"/>
    </row>
    <row r="429" spans="2:16">
      <c r="B429" s="330"/>
      <c r="C429" s="330"/>
      <c r="D429" s="330"/>
      <c r="E429" s="330"/>
      <c r="F429" s="330"/>
      <c r="G429" s="330"/>
      <c r="H429" s="330"/>
      <c r="I429" s="330"/>
      <c r="J429" s="330"/>
      <c r="K429" s="330"/>
      <c r="L429" s="330"/>
      <c r="M429" s="330"/>
      <c r="N429" s="330"/>
      <c r="O429" s="330"/>
      <c r="P429" s="330"/>
    </row>
    <row r="430" spans="2:16">
      <c r="B430" s="330"/>
      <c r="C430" s="330"/>
      <c r="D430" s="330"/>
      <c r="E430" s="330"/>
      <c r="F430" s="330"/>
      <c r="G430" s="330"/>
      <c r="H430" s="330"/>
      <c r="I430" s="330"/>
      <c r="J430" s="330"/>
      <c r="K430" s="330"/>
      <c r="L430" s="330"/>
      <c r="M430" s="330"/>
      <c r="N430" s="330"/>
      <c r="O430" s="330"/>
      <c r="P430" s="330"/>
    </row>
    <row r="431" spans="2:16">
      <c r="B431" s="330"/>
      <c r="C431" s="330"/>
      <c r="D431" s="330"/>
      <c r="E431" s="330"/>
      <c r="F431" s="330"/>
      <c r="G431" s="330"/>
      <c r="H431" s="330"/>
      <c r="I431" s="330"/>
      <c r="J431" s="330"/>
      <c r="K431" s="330"/>
      <c r="L431" s="330"/>
      <c r="M431" s="330"/>
      <c r="N431" s="330"/>
      <c r="O431" s="330"/>
      <c r="P431" s="330"/>
    </row>
    <row r="432" spans="2:16">
      <c r="B432" s="330"/>
      <c r="C432" s="330"/>
      <c r="D432" s="330"/>
      <c r="E432" s="330"/>
      <c r="F432" s="330"/>
      <c r="G432" s="330"/>
      <c r="H432" s="330"/>
      <c r="I432" s="330"/>
      <c r="J432" s="330"/>
      <c r="K432" s="330"/>
      <c r="L432" s="330"/>
      <c r="M432" s="330"/>
      <c r="N432" s="330"/>
      <c r="O432" s="330"/>
      <c r="P432" s="330"/>
    </row>
    <row r="433" spans="2:16">
      <c r="B433" s="330"/>
      <c r="C433" s="330"/>
      <c r="D433" s="330"/>
      <c r="E433" s="330"/>
      <c r="F433" s="330"/>
      <c r="G433" s="330"/>
      <c r="H433" s="330"/>
      <c r="I433" s="330"/>
      <c r="J433" s="330"/>
      <c r="K433" s="330"/>
      <c r="L433" s="330"/>
      <c r="M433" s="330"/>
      <c r="N433" s="330"/>
      <c r="O433" s="330"/>
      <c r="P433" s="330"/>
    </row>
    <row r="434" spans="2:16">
      <c r="B434" s="330"/>
      <c r="C434" s="330"/>
      <c r="D434" s="330"/>
      <c r="E434" s="330"/>
      <c r="F434" s="330"/>
      <c r="G434" s="330"/>
      <c r="H434" s="330"/>
      <c r="I434" s="330"/>
      <c r="J434" s="330"/>
      <c r="K434" s="330"/>
      <c r="L434" s="330"/>
      <c r="M434" s="330"/>
      <c r="N434" s="330"/>
      <c r="O434" s="330"/>
      <c r="P434" s="330"/>
    </row>
    <row r="435" spans="2:16">
      <c r="B435" s="330"/>
      <c r="C435" s="330"/>
      <c r="D435" s="330"/>
      <c r="E435" s="330"/>
      <c r="F435" s="330"/>
      <c r="G435" s="330"/>
      <c r="H435" s="330"/>
      <c r="I435" s="330"/>
      <c r="J435" s="330"/>
      <c r="K435" s="330"/>
      <c r="L435" s="330"/>
      <c r="M435" s="330"/>
      <c r="N435" s="330"/>
      <c r="O435" s="330"/>
      <c r="P435" s="330"/>
    </row>
    <row r="436" spans="2:16">
      <c r="B436" s="330"/>
      <c r="C436" s="330"/>
      <c r="D436" s="330"/>
      <c r="E436" s="330"/>
      <c r="F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</row>
    <row r="437" spans="2:16">
      <c r="B437" s="330"/>
      <c r="C437" s="330"/>
      <c r="D437" s="330"/>
      <c r="E437" s="330"/>
      <c r="F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</row>
    <row r="438" spans="2:16">
      <c r="B438" s="330"/>
      <c r="C438" s="330"/>
      <c r="D438" s="330"/>
      <c r="E438" s="330"/>
      <c r="F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</row>
    <row r="439" spans="2:16">
      <c r="B439" s="330"/>
      <c r="C439" s="330"/>
      <c r="D439" s="330"/>
      <c r="E439" s="330"/>
      <c r="F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</row>
    <row r="440" spans="2:16">
      <c r="B440" s="330"/>
      <c r="C440" s="330"/>
      <c r="D440" s="330"/>
      <c r="E440" s="330"/>
      <c r="F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</row>
    <row r="441" spans="2:16">
      <c r="B441" s="330"/>
      <c r="C441" s="330"/>
      <c r="D441" s="330"/>
      <c r="E441" s="330"/>
      <c r="F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</row>
    <row r="442" spans="2:16">
      <c r="B442" s="330"/>
      <c r="C442" s="330"/>
      <c r="D442" s="330"/>
      <c r="E442" s="330"/>
      <c r="F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</row>
    <row r="443" spans="2:16">
      <c r="B443" s="330"/>
      <c r="C443" s="330"/>
      <c r="D443" s="330"/>
      <c r="E443" s="330"/>
      <c r="F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</row>
    <row r="444" spans="2:16">
      <c r="B444" s="330"/>
      <c r="C444" s="330"/>
      <c r="D444" s="330"/>
      <c r="E444" s="330"/>
      <c r="F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</row>
    <row r="445" spans="2:16">
      <c r="B445" s="330"/>
      <c r="C445" s="330"/>
      <c r="D445" s="330"/>
      <c r="E445" s="330"/>
      <c r="F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</row>
    <row r="446" spans="2:16">
      <c r="B446" s="330"/>
      <c r="C446" s="330"/>
      <c r="D446" s="330"/>
      <c r="E446" s="330"/>
      <c r="F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</row>
    <row r="447" spans="2:16">
      <c r="B447" s="330"/>
      <c r="C447" s="330"/>
      <c r="D447" s="330"/>
      <c r="E447" s="330"/>
      <c r="F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</row>
    <row r="448" spans="2:16">
      <c r="B448" s="330"/>
      <c r="C448" s="330"/>
      <c r="D448" s="330"/>
      <c r="E448" s="330"/>
      <c r="F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</row>
    <row r="449" spans="2:16">
      <c r="B449" s="330"/>
      <c r="C449" s="330"/>
      <c r="D449" s="330"/>
      <c r="E449" s="330"/>
      <c r="F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</row>
    <row r="450" spans="2:16">
      <c r="B450" s="330"/>
      <c r="C450" s="330"/>
      <c r="D450" s="330"/>
      <c r="E450" s="330"/>
      <c r="F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</row>
    <row r="451" spans="2:16">
      <c r="B451" s="330"/>
      <c r="C451" s="330"/>
      <c r="D451" s="330"/>
      <c r="E451" s="330"/>
      <c r="F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</row>
    <row r="452" spans="2:16">
      <c r="B452" s="330"/>
      <c r="C452" s="330"/>
      <c r="D452" s="330"/>
      <c r="E452" s="330"/>
      <c r="F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</row>
    <row r="453" spans="2:16">
      <c r="B453" s="330"/>
      <c r="C453" s="330"/>
      <c r="D453" s="330"/>
      <c r="E453" s="330"/>
      <c r="F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</row>
    <row r="454" spans="2:16">
      <c r="B454" s="330"/>
      <c r="C454" s="330"/>
      <c r="D454" s="330"/>
      <c r="E454" s="330"/>
      <c r="F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</row>
    <row r="455" spans="2:16">
      <c r="B455" s="330"/>
      <c r="C455" s="330"/>
      <c r="D455" s="330"/>
      <c r="E455" s="330"/>
      <c r="F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</row>
    <row r="456" spans="2:16">
      <c r="B456" s="330"/>
      <c r="C456" s="330"/>
      <c r="D456" s="330"/>
      <c r="E456" s="330"/>
      <c r="F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</row>
    <row r="457" spans="2:16">
      <c r="B457" s="330"/>
      <c r="C457" s="330"/>
      <c r="D457" s="330"/>
      <c r="E457" s="330"/>
      <c r="F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</row>
    <row r="458" spans="2:16">
      <c r="B458" s="330"/>
      <c r="C458" s="330"/>
      <c r="D458" s="330"/>
      <c r="E458" s="330"/>
      <c r="F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</row>
    <row r="459" spans="2:16">
      <c r="B459" s="330"/>
      <c r="C459" s="330"/>
      <c r="D459" s="330"/>
      <c r="E459" s="330"/>
      <c r="F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</row>
    <row r="460" spans="2:16">
      <c r="B460" s="330"/>
      <c r="C460" s="330"/>
      <c r="D460" s="330"/>
      <c r="E460" s="330"/>
      <c r="F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</row>
    <row r="461" spans="2:16">
      <c r="B461" s="330"/>
      <c r="C461" s="330"/>
      <c r="D461" s="330"/>
      <c r="E461" s="330"/>
      <c r="F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</row>
    <row r="462" spans="2:16">
      <c r="B462" s="330"/>
      <c r="C462" s="330"/>
      <c r="D462" s="330"/>
      <c r="E462" s="330"/>
      <c r="F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</row>
    <row r="463" spans="2:16">
      <c r="B463" s="330"/>
      <c r="C463" s="330"/>
      <c r="D463" s="330"/>
      <c r="E463" s="330"/>
      <c r="F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</row>
    <row r="464" spans="2:16">
      <c r="B464" s="330"/>
      <c r="C464" s="330"/>
      <c r="D464" s="330"/>
      <c r="E464" s="330"/>
      <c r="F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</row>
    <row r="465" spans="2:16">
      <c r="B465" s="330"/>
      <c r="C465" s="330"/>
      <c r="D465" s="330"/>
      <c r="E465" s="330"/>
      <c r="F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</row>
    <row r="466" spans="2:16">
      <c r="B466" s="330"/>
      <c r="C466" s="330"/>
      <c r="D466" s="330"/>
      <c r="E466" s="330"/>
      <c r="F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</row>
    <row r="467" spans="2:16">
      <c r="B467" s="330"/>
      <c r="C467" s="330"/>
      <c r="D467" s="330"/>
      <c r="E467" s="330"/>
      <c r="F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</row>
    <row r="468" spans="2:16">
      <c r="B468" s="330"/>
      <c r="C468" s="330"/>
      <c r="D468" s="330"/>
      <c r="E468" s="330"/>
      <c r="F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</row>
    <row r="469" spans="2:16">
      <c r="B469" s="330"/>
      <c r="C469" s="330"/>
      <c r="D469" s="330"/>
      <c r="E469" s="330"/>
      <c r="F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</row>
    <row r="470" spans="2:16">
      <c r="B470" s="330"/>
      <c r="C470" s="330"/>
      <c r="D470" s="330"/>
      <c r="E470" s="330"/>
      <c r="F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</row>
    <row r="471" spans="2:16">
      <c r="B471" s="330"/>
      <c r="C471" s="330"/>
      <c r="D471" s="330"/>
      <c r="E471" s="330"/>
      <c r="F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</row>
    <row r="472" spans="2:16">
      <c r="B472" s="330"/>
      <c r="C472" s="330"/>
      <c r="D472" s="330"/>
      <c r="E472" s="330"/>
      <c r="F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</row>
    <row r="473" spans="2:16">
      <c r="B473" s="330"/>
      <c r="C473" s="330"/>
      <c r="D473" s="330"/>
      <c r="E473" s="330"/>
      <c r="F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</row>
    <row r="474" spans="2:16">
      <c r="B474" s="330"/>
      <c r="C474" s="330"/>
      <c r="D474" s="330"/>
      <c r="E474" s="330"/>
      <c r="F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</row>
    <row r="475" spans="2:16">
      <c r="B475" s="330"/>
      <c r="C475" s="330"/>
      <c r="D475" s="330"/>
      <c r="E475" s="330"/>
      <c r="F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</row>
    <row r="476" spans="2:16">
      <c r="B476" s="330"/>
      <c r="C476" s="330"/>
      <c r="D476" s="330"/>
      <c r="E476" s="330"/>
      <c r="F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</row>
    <row r="477" spans="2:16">
      <c r="B477" s="330"/>
      <c r="C477" s="330"/>
      <c r="D477" s="330"/>
      <c r="E477" s="330"/>
      <c r="F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</row>
    <row r="478" spans="2:16">
      <c r="B478" s="330"/>
      <c r="C478" s="330"/>
      <c r="D478" s="330"/>
      <c r="E478" s="330"/>
      <c r="F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</row>
    <row r="479" spans="2:16">
      <c r="B479" s="330"/>
      <c r="C479" s="330"/>
      <c r="D479" s="330"/>
      <c r="E479" s="330"/>
      <c r="F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</row>
    <row r="480" spans="2:16">
      <c r="B480" s="330"/>
      <c r="C480" s="330"/>
      <c r="D480" s="330"/>
      <c r="E480" s="330"/>
      <c r="F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</row>
    <row r="481" spans="2:16">
      <c r="B481" s="330"/>
      <c r="C481" s="330"/>
      <c r="D481" s="330"/>
      <c r="E481" s="330"/>
      <c r="F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</row>
    <row r="482" spans="2:16">
      <c r="B482" s="330"/>
      <c r="C482" s="330"/>
      <c r="D482" s="330"/>
      <c r="E482" s="330"/>
      <c r="F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</row>
    <row r="483" spans="2:16">
      <c r="B483" s="330"/>
      <c r="C483" s="330"/>
      <c r="D483" s="330"/>
      <c r="E483" s="330"/>
      <c r="F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</row>
    <row r="484" spans="2:16">
      <c r="B484" s="330"/>
      <c r="C484" s="330"/>
      <c r="D484" s="330"/>
      <c r="E484" s="330"/>
      <c r="F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</row>
    <row r="485" spans="2:16">
      <c r="B485" s="330"/>
      <c r="C485" s="330"/>
      <c r="D485" s="330"/>
      <c r="E485" s="330"/>
      <c r="F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</row>
    <row r="486" spans="2:16">
      <c r="B486" s="330"/>
      <c r="C486" s="330"/>
      <c r="D486" s="330"/>
      <c r="E486" s="330"/>
      <c r="F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</row>
    <row r="487" spans="2:16">
      <c r="B487" s="330"/>
      <c r="C487" s="330"/>
      <c r="D487" s="330"/>
      <c r="E487" s="330"/>
      <c r="F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</row>
    <row r="488" spans="2:16">
      <c r="B488" s="330"/>
      <c r="C488" s="330"/>
      <c r="D488" s="330"/>
      <c r="E488" s="330"/>
      <c r="F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</row>
    <row r="489" spans="2:16">
      <c r="B489" s="330"/>
      <c r="C489" s="330"/>
      <c r="D489" s="330"/>
      <c r="E489" s="330"/>
      <c r="F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</row>
    <row r="490" spans="2:16">
      <c r="B490" s="330"/>
      <c r="C490" s="330"/>
      <c r="D490" s="330"/>
      <c r="E490" s="330"/>
      <c r="F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</row>
    <row r="491" spans="2:16">
      <c r="B491" s="330"/>
      <c r="C491" s="330"/>
      <c r="D491" s="330"/>
      <c r="E491" s="330"/>
      <c r="F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</row>
    <row r="492" spans="2:16">
      <c r="B492" s="330"/>
      <c r="C492" s="330"/>
      <c r="D492" s="330"/>
      <c r="E492" s="330"/>
      <c r="F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</row>
    <row r="493" spans="2:16">
      <c r="B493" s="330"/>
      <c r="C493" s="330"/>
      <c r="D493" s="330"/>
      <c r="E493" s="330"/>
      <c r="F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</row>
    <row r="494" spans="2:16">
      <c r="B494" s="330"/>
      <c r="C494" s="330"/>
      <c r="D494" s="330"/>
      <c r="E494" s="330"/>
      <c r="F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</row>
    <row r="495" spans="2:16">
      <c r="B495" s="330"/>
      <c r="C495" s="330"/>
      <c r="D495" s="330"/>
      <c r="E495" s="330"/>
      <c r="F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</row>
    <row r="496" spans="2:16">
      <c r="B496" s="330"/>
      <c r="C496" s="330"/>
      <c r="D496" s="330"/>
      <c r="E496" s="330"/>
      <c r="F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</row>
    <row r="497" spans="2:16">
      <c r="B497" s="330"/>
      <c r="C497" s="330"/>
      <c r="D497" s="330"/>
      <c r="E497" s="330"/>
      <c r="F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</row>
    <row r="498" spans="2:16">
      <c r="B498" s="330"/>
      <c r="C498" s="330"/>
      <c r="D498" s="330"/>
      <c r="E498" s="330"/>
      <c r="F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</row>
    <row r="499" spans="2:16">
      <c r="B499" s="330"/>
      <c r="C499" s="330"/>
      <c r="D499" s="330"/>
      <c r="E499" s="330"/>
      <c r="F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</row>
    <row r="500" spans="2:16">
      <c r="B500" s="330"/>
      <c r="C500" s="330"/>
      <c r="D500" s="330"/>
      <c r="E500" s="330"/>
      <c r="F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</row>
    <row r="501" spans="2:16">
      <c r="B501" s="330"/>
      <c r="C501" s="330"/>
      <c r="D501" s="330"/>
      <c r="E501" s="330"/>
      <c r="F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</row>
    <row r="502" spans="2:16">
      <c r="B502" s="330"/>
      <c r="C502" s="330"/>
      <c r="D502" s="330"/>
      <c r="E502" s="330"/>
      <c r="F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</row>
    <row r="503" spans="2:16">
      <c r="B503" s="330"/>
      <c r="C503" s="330"/>
      <c r="D503" s="330"/>
      <c r="E503" s="330"/>
      <c r="F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</row>
    <row r="504" spans="2:16">
      <c r="B504" s="330"/>
      <c r="C504" s="330"/>
      <c r="D504" s="330"/>
      <c r="E504" s="330"/>
      <c r="F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</row>
    <row r="505" spans="2:16">
      <c r="B505" s="330"/>
      <c r="C505" s="330"/>
      <c r="D505" s="330"/>
      <c r="E505" s="330"/>
      <c r="F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</row>
    <row r="506" spans="2:16">
      <c r="B506" s="330"/>
      <c r="C506" s="330"/>
      <c r="D506" s="330"/>
      <c r="E506" s="330"/>
      <c r="F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</row>
    <row r="507" spans="2:16">
      <c r="B507" s="330"/>
      <c r="C507" s="330"/>
      <c r="D507" s="330"/>
      <c r="E507" s="330"/>
      <c r="F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</row>
    <row r="508" spans="2:16">
      <c r="B508" s="330"/>
      <c r="C508" s="330"/>
      <c r="D508" s="330"/>
      <c r="E508" s="330"/>
      <c r="F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</row>
    <row r="509" spans="2:16">
      <c r="B509" s="330"/>
      <c r="C509" s="330"/>
      <c r="D509" s="330"/>
      <c r="E509" s="330"/>
      <c r="F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</row>
    <row r="510" spans="2:16">
      <c r="B510" s="330"/>
      <c r="C510" s="330"/>
      <c r="D510" s="330"/>
      <c r="E510" s="330"/>
      <c r="F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</row>
    <row r="511" spans="2:16">
      <c r="B511" s="330"/>
      <c r="C511" s="330"/>
      <c r="D511" s="330"/>
      <c r="E511" s="330"/>
      <c r="F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</row>
    <row r="512" spans="2:16">
      <c r="B512" s="330"/>
      <c r="C512" s="330"/>
      <c r="D512" s="330"/>
      <c r="E512" s="330"/>
      <c r="F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</row>
    <row r="513" spans="2:16">
      <c r="B513" s="330"/>
      <c r="C513" s="330"/>
      <c r="D513" s="330"/>
      <c r="E513" s="330"/>
      <c r="F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</row>
    <row r="514" spans="2:16">
      <c r="B514" s="330"/>
      <c r="C514" s="330"/>
      <c r="D514" s="330"/>
      <c r="E514" s="330"/>
      <c r="F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</row>
    <row r="515" spans="2:16">
      <c r="B515" s="330"/>
      <c r="C515" s="330"/>
      <c r="D515" s="330"/>
      <c r="E515" s="330"/>
      <c r="F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</row>
    <row r="516" spans="2:16">
      <c r="B516" s="330"/>
      <c r="C516" s="330"/>
      <c r="D516" s="330"/>
      <c r="E516" s="330"/>
      <c r="F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</row>
    <row r="517" spans="2:16">
      <c r="B517" s="330"/>
      <c r="C517" s="330"/>
      <c r="D517" s="330"/>
      <c r="E517" s="330"/>
      <c r="F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</row>
    <row r="518" spans="2:16">
      <c r="B518" s="330"/>
      <c r="C518" s="330"/>
      <c r="D518" s="330"/>
      <c r="E518" s="330"/>
      <c r="F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</row>
    <row r="519" spans="2:16">
      <c r="B519" s="330"/>
      <c r="C519" s="330"/>
      <c r="D519" s="330"/>
      <c r="E519" s="330"/>
      <c r="F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</row>
    <row r="520" spans="2:16">
      <c r="B520" s="330"/>
      <c r="C520" s="330"/>
      <c r="D520" s="330"/>
      <c r="E520" s="330"/>
      <c r="F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</row>
    <row r="521" spans="2:16">
      <c r="B521" s="330"/>
      <c r="C521" s="330"/>
      <c r="D521" s="330"/>
      <c r="E521" s="330"/>
      <c r="F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</row>
    <row r="522" spans="2:16">
      <c r="B522" s="330"/>
      <c r="C522" s="330"/>
      <c r="D522" s="330"/>
      <c r="E522" s="330"/>
      <c r="F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</row>
    <row r="523" spans="2:16">
      <c r="B523" s="330"/>
      <c r="C523" s="330"/>
      <c r="D523" s="330"/>
      <c r="E523" s="330"/>
      <c r="F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</row>
    <row r="524" spans="2:16">
      <c r="B524" s="330"/>
      <c r="C524" s="330"/>
      <c r="D524" s="330"/>
      <c r="E524" s="330"/>
      <c r="F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</row>
    <row r="525" spans="2:16">
      <c r="B525" s="330"/>
      <c r="C525" s="330"/>
      <c r="D525" s="330"/>
      <c r="E525" s="330"/>
      <c r="F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</row>
    <row r="526" spans="2:16">
      <c r="B526" s="330"/>
      <c r="C526" s="330"/>
      <c r="D526" s="330"/>
      <c r="E526" s="330"/>
      <c r="F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</row>
    <row r="527" spans="2:16">
      <c r="B527" s="330"/>
      <c r="C527" s="330"/>
      <c r="D527" s="330"/>
      <c r="E527" s="330"/>
      <c r="F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</row>
    <row r="528" spans="2:16">
      <c r="B528" s="330"/>
      <c r="C528" s="330"/>
      <c r="D528" s="330"/>
      <c r="E528" s="330"/>
      <c r="F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</row>
    <row r="529" spans="2:16">
      <c r="B529" s="330"/>
      <c r="C529" s="330"/>
      <c r="D529" s="330"/>
      <c r="E529" s="330"/>
      <c r="F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</row>
    <row r="530" spans="2:16">
      <c r="B530" s="330"/>
      <c r="C530" s="330"/>
      <c r="D530" s="330"/>
      <c r="E530" s="330"/>
      <c r="F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</row>
    <row r="531" spans="2:16">
      <c r="B531" s="330"/>
      <c r="C531" s="330"/>
      <c r="D531" s="330"/>
      <c r="E531" s="330"/>
      <c r="F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</row>
    <row r="532" spans="2:16">
      <c r="B532" s="330"/>
      <c r="C532" s="330"/>
      <c r="D532" s="330"/>
      <c r="E532" s="330"/>
      <c r="F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</row>
    <row r="533" spans="2:16">
      <c r="B533" s="330"/>
      <c r="C533" s="330"/>
      <c r="D533" s="330"/>
      <c r="E533" s="330"/>
      <c r="F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</row>
    <row r="534" spans="2:16">
      <c r="B534" s="330"/>
      <c r="C534" s="330"/>
      <c r="D534" s="330"/>
      <c r="E534" s="330"/>
      <c r="F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</row>
    <row r="535" spans="2:16">
      <c r="B535" s="330"/>
      <c r="C535" s="330"/>
      <c r="D535" s="330"/>
      <c r="E535" s="330"/>
      <c r="F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</row>
    <row r="536" spans="2:16">
      <c r="B536" s="330"/>
      <c r="C536" s="330"/>
      <c r="D536" s="330"/>
      <c r="E536" s="330"/>
      <c r="F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</row>
    <row r="537" spans="2:16">
      <c r="B537" s="330"/>
      <c r="C537" s="330"/>
      <c r="D537" s="330"/>
      <c r="E537" s="330"/>
      <c r="F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</row>
    <row r="538" spans="2:16">
      <c r="B538" s="330"/>
      <c r="C538" s="330"/>
      <c r="D538" s="330"/>
      <c r="E538" s="330"/>
      <c r="F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</row>
    <row r="539" spans="2:16">
      <c r="B539" s="330"/>
      <c r="C539" s="330"/>
      <c r="D539" s="330"/>
      <c r="E539" s="330"/>
      <c r="F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</row>
    <row r="540" spans="2:16">
      <c r="B540" s="330"/>
      <c r="C540" s="330"/>
      <c r="D540" s="330"/>
      <c r="E540" s="330"/>
      <c r="F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</row>
    <row r="541" spans="2:16">
      <c r="B541" s="330"/>
      <c r="C541" s="330"/>
      <c r="D541" s="330"/>
      <c r="E541" s="330"/>
      <c r="F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</row>
    <row r="542" spans="2:16">
      <c r="B542" s="330"/>
      <c r="C542" s="330"/>
      <c r="D542" s="330"/>
      <c r="E542" s="330"/>
      <c r="F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</row>
    <row r="543" spans="2:16">
      <c r="B543" s="330"/>
      <c r="C543" s="330"/>
      <c r="D543" s="330"/>
      <c r="E543" s="330"/>
      <c r="F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</row>
    <row r="544" spans="2:16">
      <c r="B544" s="330"/>
      <c r="C544" s="330"/>
      <c r="D544" s="330"/>
      <c r="E544" s="330"/>
      <c r="F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</row>
    <row r="545" spans="2:16">
      <c r="B545" s="330"/>
      <c r="C545" s="330"/>
      <c r="D545" s="330"/>
      <c r="E545" s="330"/>
      <c r="F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</row>
    <row r="546" spans="2:16">
      <c r="B546" s="330"/>
      <c r="C546" s="330"/>
      <c r="D546" s="330"/>
      <c r="E546" s="330"/>
      <c r="F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</row>
    <row r="547" spans="2:16">
      <c r="B547" s="330"/>
      <c r="C547" s="330"/>
      <c r="D547" s="330"/>
      <c r="E547" s="330"/>
      <c r="F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</row>
    <row r="548" spans="2:16">
      <c r="B548" s="330"/>
      <c r="C548" s="330"/>
      <c r="D548" s="330"/>
      <c r="E548" s="330"/>
      <c r="F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</row>
    <row r="549" spans="2:16">
      <c r="B549" s="330"/>
      <c r="C549" s="330"/>
      <c r="D549" s="330"/>
      <c r="E549" s="330"/>
      <c r="F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</row>
    <row r="550" spans="2:16">
      <c r="B550" s="330"/>
      <c r="C550" s="330"/>
      <c r="D550" s="330"/>
      <c r="E550" s="330"/>
      <c r="F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</row>
    <row r="551" spans="2:16">
      <c r="B551" s="330"/>
      <c r="C551" s="330"/>
      <c r="D551" s="330"/>
      <c r="E551" s="330"/>
      <c r="F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</row>
    <row r="552" spans="2:16">
      <c r="B552" s="330"/>
      <c r="C552" s="330"/>
      <c r="D552" s="330"/>
      <c r="E552" s="330"/>
      <c r="F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</row>
    <row r="553" spans="2:16">
      <c r="B553" s="330"/>
      <c r="C553" s="330"/>
      <c r="D553" s="330"/>
      <c r="E553" s="330"/>
      <c r="F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</row>
    <row r="554" spans="2:16">
      <c r="B554" s="330"/>
      <c r="C554" s="330"/>
      <c r="D554" s="330"/>
      <c r="E554" s="330"/>
      <c r="F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</row>
    <row r="555" spans="2:16">
      <c r="B555" s="330"/>
      <c r="C555" s="330"/>
      <c r="D555" s="330"/>
      <c r="E555" s="330"/>
      <c r="F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</row>
    <row r="556" spans="2:16">
      <c r="B556" s="330"/>
      <c r="C556" s="330"/>
      <c r="D556" s="330"/>
      <c r="E556" s="330"/>
      <c r="F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</row>
    <row r="557" spans="2:16">
      <c r="B557" s="330"/>
      <c r="C557" s="330"/>
      <c r="D557" s="330"/>
      <c r="E557" s="330"/>
      <c r="F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</row>
    <row r="558" spans="2:16">
      <c r="B558" s="330"/>
      <c r="C558" s="330"/>
      <c r="D558" s="330"/>
      <c r="E558" s="330"/>
      <c r="F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</row>
    <row r="559" spans="2:16">
      <c r="B559" s="330"/>
      <c r="C559" s="330"/>
      <c r="D559" s="330"/>
      <c r="E559" s="330"/>
      <c r="F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</row>
    <row r="560" spans="2:16">
      <c r="B560" s="330"/>
      <c r="C560" s="330"/>
      <c r="D560" s="330"/>
      <c r="E560" s="330"/>
      <c r="F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</row>
    <row r="561" spans="2:16">
      <c r="B561" s="330"/>
      <c r="C561" s="330"/>
      <c r="D561" s="330"/>
      <c r="E561" s="330"/>
      <c r="F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</row>
    <row r="562" spans="2:16">
      <c r="B562" s="330"/>
      <c r="C562" s="330"/>
      <c r="D562" s="330"/>
      <c r="E562" s="330"/>
      <c r="F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</row>
    <row r="563" spans="2:16">
      <c r="B563" s="330"/>
      <c r="C563" s="330"/>
      <c r="D563" s="330"/>
      <c r="E563" s="330"/>
      <c r="F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</row>
    <row r="564" spans="2:16">
      <c r="B564" s="330"/>
      <c r="C564" s="330"/>
      <c r="D564" s="330"/>
      <c r="E564" s="330"/>
      <c r="F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</row>
    <row r="565" spans="2:16">
      <c r="B565" s="330"/>
      <c r="C565" s="330"/>
      <c r="D565" s="330"/>
      <c r="E565" s="330"/>
      <c r="F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</row>
    <row r="566" spans="2:16">
      <c r="B566" s="330"/>
      <c r="C566" s="330"/>
      <c r="D566" s="330"/>
      <c r="E566" s="330"/>
      <c r="F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</row>
    <row r="567" spans="2:16">
      <c r="B567" s="330"/>
      <c r="C567" s="330"/>
      <c r="D567" s="330"/>
      <c r="E567" s="330"/>
      <c r="F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</row>
    <row r="568" spans="2:16">
      <c r="B568" s="330"/>
      <c r="C568" s="330"/>
      <c r="D568" s="330"/>
      <c r="E568" s="330"/>
      <c r="F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</row>
    <row r="569" spans="2:16">
      <c r="B569" s="330"/>
      <c r="C569" s="330"/>
      <c r="D569" s="330"/>
      <c r="E569" s="330"/>
      <c r="F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</row>
    <row r="570" spans="2:16">
      <c r="B570" s="330"/>
      <c r="C570" s="330"/>
      <c r="D570" s="330"/>
      <c r="E570" s="330"/>
      <c r="F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</row>
    <row r="571" spans="2:16">
      <c r="B571" s="330"/>
      <c r="C571" s="330"/>
      <c r="D571" s="330"/>
      <c r="E571" s="330"/>
      <c r="F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</row>
    <row r="572" spans="2:16">
      <c r="B572" s="330"/>
      <c r="C572" s="330"/>
      <c r="D572" s="330"/>
      <c r="E572" s="330"/>
      <c r="F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</row>
    <row r="573" spans="2:16">
      <c r="B573" s="330"/>
      <c r="C573" s="330"/>
      <c r="D573" s="330"/>
      <c r="E573" s="330"/>
      <c r="F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</row>
    <row r="574" spans="2:16">
      <c r="B574" s="330"/>
      <c r="C574" s="330"/>
      <c r="D574" s="330"/>
      <c r="E574" s="330"/>
      <c r="F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</row>
    <row r="575" spans="2:16">
      <c r="B575" s="330"/>
      <c r="C575" s="330"/>
      <c r="D575" s="330"/>
      <c r="E575" s="330"/>
      <c r="F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</row>
    <row r="576" spans="2:16">
      <c r="B576" s="330"/>
      <c r="C576" s="330"/>
      <c r="D576" s="330"/>
      <c r="E576" s="330"/>
      <c r="F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</row>
    <row r="577" spans="2:16">
      <c r="B577" s="330"/>
      <c r="C577" s="330"/>
      <c r="D577" s="330"/>
      <c r="E577" s="330"/>
      <c r="F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</row>
    <row r="578" spans="2:16">
      <c r="B578" s="330"/>
      <c r="C578" s="330"/>
      <c r="D578" s="330"/>
      <c r="E578" s="330"/>
      <c r="F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</row>
    <row r="579" spans="2:16">
      <c r="B579" s="330"/>
      <c r="C579" s="330"/>
      <c r="D579" s="330"/>
      <c r="E579" s="330"/>
      <c r="F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</row>
    <row r="580" spans="2:16">
      <c r="B580" s="330"/>
      <c r="C580" s="330"/>
      <c r="D580" s="330"/>
      <c r="E580" s="330"/>
      <c r="F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</row>
    <row r="581" spans="2:16">
      <c r="B581" s="330"/>
      <c r="C581" s="330"/>
      <c r="D581" s="330"/>
      <c r="E581" s="330"/>
      <c r="F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</row>
    <row r="582" spans="2:16">
      <c r="B582" s="330"/>
      <c r="C582" s="330"/>
      <c r="D582" s="330"/>
      <c r="E582" s="330"/>
      <c r="F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</row>
    <row r="583" spans="2:16">
      <c r="B583" s="330"/>
      <c r="C583" s="330"/>
      <c r="D583" s="330"/>
      <c r="E583" s="330"/>
      <c r="F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</row>
    <row r="584" spans="2:16">
      <c r="B584" s="330"/>
      <c r="C584" s="330"/>
      <c r="D584" s="330"/>
      <c r="E584" s="330"/>
      <c r="F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</row>
    <row r="585" spans="2:16">
      <c r="B585" s="330"/>
      <c r="C585" s="330"/>
      <c r="D585" s="330"/>
      <c r="E585" s="330"/>
      <c r="F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</row>
    <row r="586" spans="2:16">
      <c r="B586" s="330"/>
      <c r="C586" s="330"/>
      <c r="D586" s="330"/>
      <c r="E586" s="330"/>
      <c r="F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</row>
    <row r="587" spans="2:16">
      <c r="B587" s="330"/>
      <c r="C587" s="330"/>
      <c r="D587" s="330"/>
      <c r="E587" s="330"/>
      <c r="F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</row>
    <row r="588" spans="2:16">
      <c r="B588" s="330"/>
      <c r="C588" s="330"/>
      <c r="D588" s="330"/>
      <c r="E588" s="330"/>
      <c r="F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</row>
    <row r="589" spans="2:16">
      <c r="B589" s="330"/>
      <c r="C589" s="330"/>
      <c r="D589" s="330"/>
      <c r="E589" s="330"/>
      <c r="F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</row>
    <row r="590" spans="2:16">
      <c r="B590" s="330"/>
      <c r="C590" s="330"/>
      <c r="D590" s="330"/>
      <c r="E590" s="330"/>
      <c r="F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</row>
    <row r="591" spans="2:16">
      <c r="B591" s="330"/>
      <c r="C591" s="330"/>
      <c r="D591" s="330"/>
      <c r="E591" s="330"/>
      <c r="F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</row>
    <row r="592" spans="2:16">
      <c r="B592" s="330"/>
      <c r="C592" s="330"/>
      <c r="D592" s="330"/>
      <c r="E592" s="330"/>
      <c r="F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</row>
    <row r="593" spans="2:16">
      <c r="B593" s="330"/>
      <c r="C593" s="330"/>
      <c r="D593" s="330"/>
      <c r="E593" s="330"/>
      <c r="F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</row>
    <row r="594" spans="2:16">
      <c r="B594" s="330"/>
      <c r="C594" s="330"/>
      <c r="D594" s="330"/>
      <c r="E594" s="330"/>
      <c r="F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</row>
    <row r="595" spans="2:16">
      <c r="B595" s="330"/>
      <c r="C595" s="330"/>
      <c r="D595" s="330"/>
      <c r="E595" s="330"/>
      <c r="F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</row>
    <row r="596" spans="2:16">
      <c r="B596" s="330"/>
      <c r="C596" s="330"/>
      <c r="D596" s="330"/>
      <c r="E596" s="330"/>
      <c r="F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</row>
    <row r="597" spans="2:16">
      <c r="B597" s="330"/>
      <c r="C597" s="330"/>
      <c r="D597" s="330"/>
      <c r="E597" s="330"/>
      <c r="F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</row>
    <row r="598" spans="2:16">
      <c r="B598" s="330"/>
      <c r="C598" s="330"/>
      <c r="D598" s="330"/>
      <c r="E598" s="330"/>
      <c r="F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</row>
    <row r="599" spans="2:16">
      <c r="B599" s="330"/>
      <c r="C599" s="330"/>
      <c r="D599" s="330"/>
      <c r="E599" s="330"/>
      <c r="F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</row>
    <row r="600" spans="2:16">
      <c r="B600" s="330"/>
      <c r="C600" s="330"/>
      <c r="D600" s="330"/>
      <c r="E600" s="330"/>
      <c r="F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</row>
    <row r="601" spans="2:16">
      <c r="B601" s="330"/>
      <c r="C601" s="330"/>
      <c r="D601" s="330"/>
      <c r="E601" s="330"/>
      <c r="F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</row>
    <row r="602" spans="2:16">
      <c r="B602" s="330"/>
      <c r="C602" s="330"/>
      <c r="D602" s="330"/>
      <c r="E602" s="330"/>
      <c r="F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</row>
    <row r="603" spans="2:16">
      <c r="B603" s="330"/>
      <c r="C603" s="330"/>
      <c r="D603" s="330"/>
      <c r="E603" s="330"/>
      <c r="F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</row>
    <row r="604" spans="2:16">
      <c r="B604" s="330"/>
      <c r="C604" s="330"/>
      <c r="D604" s="330"/>
      <c r="E604" s="330"/>
      <c r="F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</row>
    <row r="605" spans="2:16">
      <c r="B605" s="330"/>
      <c r="C605" s="330"/>
      <c r="D605" s="330"/>
      <c r="E605" s="330"/>
      <c r="F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</row>
    <row r="606" spans="2:16">
      <c r="B606" s="330"/>
      <c r="C606" s="330"/>
      <c r="D606" s="330"/>
      <c r="E606" s="330"/>
      <c r="F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</row>
    <row r="607" spans="2:16">
      <c r="B607" s="330"/>
      <c r="C607" s="330"/>
      <c r="D607" s="330"/>
      <c r="E607" s="330"/>
      <c r="F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</row>
    <row r="608" spans="2:16">
      <c r="B608" s="330"/>
      <c r="C608" s="330"/>
      <c r="D608" s="330"/>
      <c r="E608" s="330"/>
      <c r="F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</row>
    <row r="609" spans="2:16">
      <c r="B609" s="330"/>
      <c r="C609" s="330"/>
      <c r="D609" s="330"/>
      <c r="E609" s="330"/>
      <c r="F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</row>
    <row r="610" spans="2:16">
      <c r="B610" s="330"/>
      <c r="C610" s="330"/>
      <c r="D610" s="330"/>
      <c r="E610" s="330"/>
      <c r="F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</row>
    <row r="611" spans="2:16">
      <c r="B611" s="330"/>
      <c r="C611" s="330"/>
      <c r="D611" s="330"/>
      <c r="E611" s="330"/>
      <c r="F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</row>
    <row r="612" spans="2:16">
      <c r="B612" s="330"/>
      <c r="C612" s="330"/>
      <c r="D612" s="330"/>
      <c r="E612" s="330"/>
      <c r="F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</row>
    <row r="613" spans="2:16">
      <c r="B613" s="330"/>
      <c r="C613" s="330"/>
      <c r="D613" s="330"/>
      <c r="E613" s="330"/>
      <c r="F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</row>
    <row r="614" spans="2:16">
      <c r="B614" s="330"/>
      <c r="C614" s="330"/>
      <c r="D614" s="330"/>
      <c r="E614" s="330"/>
      <c r="F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</row>
    <row r="615" spans="2:16">
      <c r="B615" s="330"/>
      <c r="C615" s="330"/>
      <c r="D615" s="330"/>
      <c r="E615" s="330"/>
      <c r="F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</row>
    <row r="616" spans="2:16">
      <c r="B616" s="330"/>
      <c r="C616" s="330"/>
      <c r="D616" s="330"/>
      <c r="E616" s="330"/>
      <c r="F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</row>
    <row r="617" spans="2:16">
      <c r="B617" s="330"/>
      <c r="C617" s="330"/>
      <c r="D617" s="330"/>
      <c r="E617" s="330"/>
      <c r="F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</row>
    <row r="618" spans="2:16">
      <c r="B618" s="330"/>
      <c r="C618" s="330"/>
      <c r="D618" s="330"/>
      <c r="E618" s="330"/>
      <c r="F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</row>
    <row r="619" spans="2:16">
      <c r="B619" s="330"/>
      <c r="C619" s="330"/>
      <c r="D619" s="330"/>
      <c r="E619" s="330"/>
      <c r="F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</row>
    <row r="620" spans="2:16">
      <c r="B620" s="330"/>
      <c r="C620" s="330"/>
      <c r="D620" s="330"/>
      <c r="E620" s="330"/>
      <c r="F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</row>
    <row r="621" spans="2:16">
      <c r="B621" s="330"/>
      <c r="C621" s="330"/>
      <c r="D621" s="330"/>
      <c r="E621" s="330"/>
      <c r="F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</row>
    <row r="622" spans="2:16">
      <c r="B622" s="330"/>
      <c r="C622" s="330"/>
      <c r="D622" s="330"/>
      <c r="E622" s="330"/>
      <c r="F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</row>
  </sheetData>
  <mergeCells count="7">
    <mergeCell ref="A30:B30"/>
    <mergeCell ref="A31:H31"/>
    <mergeCell ref="A1:H1"/>
    <mergeCell ref="I1:P1"/>
    <mergeCell ref="A2:H2"/>
    <mergeCell ref="N2:O2"/>
    <mergeCell ref="A3:B3"/>
  </mergeCells>
  <phoneticPr fontId="4" type="noConversion"/>
  <pageMargins left="0.47244094488188981" right="0.47244094488188981" top="0.39370078740157483" bottom="0.39370078740157483" header="0.51181102362204722" footer="0.51181102362204722"/>
  <pageSetup paperSize="9" firstPageNumber="31" pageOrder="overThenDown" orientation="portrait" r:id="rId1"/>
  <headerFooter alignWithMargins="0">
    <oddFooter>&amp;C&amp;P</oddFooter>
    <evenFooter>&amp;C35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BreakPreview" zoomScale="60" zoomScaleNormal="100" workbookViewId="0">
      <selection activeCell="H6" sqref="H6"/>
    </sheetView>
  </sheetViews>
  <sheetFormatPr defaultColWidth="8" defaultRowHeight="15.6"/>
  <cols>
    <col min="1" max="1" width="10.59765625" style="330" customWidth="1"/>
    <col min="2" max="2" width="12" style="332" customWidth="1"/>
    <col min="3" max="3" width="7.19921875" style="332" customWidth="1"/>
    <col min="4" max="4" width="7.19921875" style="340" customWidth="1"/>
    <col min="5" max="5" width="9.69921875" style="330" customWidth="1"/>
    <col min="6" max="7" width="10.19921875" style="330" customWidth="1"/>
    <col min="8" max="8" width="9.59765625" style="330" customWidth="1"/>
    <col min="9" max="12" width="10.19921875" style="330" customWidth="1"/>
    <col min="13" max="13" width="8.8984375" style="330" customWidth="1"/>
    <col min="14" max="15" width="9.59765625" style="330" customWidth="1"/>
    <col min="16" max="17" width="8.19921875" style="330" customWidth="1"/>
    <col min="18" max="16384" width="8" style="330"/>
  </cols>
  <sheetData>
    <row r="1" spans="1:18" s="325" customFormat="1" ht="38.1" customHeight="1">
      <c r="A1" s="604" t="s">
        <v>571</v>
      </c>
      <c r="B1" s="519"/>
      <c r="C1" s="519"/>
      <c r="D1" s="519"/>
      <c r="E1" s="519"/>
      <c r="F1" s="519"/>
      <c r="G1" s="519"/>
      <c r="H1" s="604" t="s">
        <v>572</v>
      </c>
      <c r="I1" s="604"/>
      <c r="J1" s="604"/>
      <c r="K1" s="604"/>
      <c r="L1" s="604"/>
      <c r="M1" s="604"/>
      <c r="N1" s="604"/>
      <c r="O1" s="604"/>
      <c r="P1" s="604"/>
      <c r="Q1" s="604"/>
    </row>
    <row r="2" spans="1:18" s="327" customFormat="1" ht="14.1" customHeight="1" thickBot="1">
      <c r="A2" s="612" t="s">
        <v>488</v>
      </c>
      <c r="B2" s="613"/>
      <c r="C2" s="613"/>
      <c r="D2" s="613"/>
      <c r="E2" s="613"/>
      <c r="F2" s="613"/>
      <c r="G2" s="613"/>
      <c r="H2" s="354"/>
      <c r="I2" s="354"/>
      <c r="J2" s="354"/>
      <c r="K2" s="354"/>
      <c r="L2" s="354"/>
      <c r="P2" s="608" t="s">
        <v>452</v>
      </c>
      <c r="Q2" s="609"/>
    </row>
    <row r="3" spans="1:18" s="328" customFormat="1" ht="60" customHeight="1" thickBot="1">
      <c r="A3" s="610" t="s">
        <v>489</v>
      </c>
      <c r="B3" s="611"/>
      <c r="C3" s="355" t="s">
        <v>490</v>
      </c>
      <c r="D3" s="355" t="s">
        <v>491</v>
      </c>
      <c r="E3" s="355" t="s">
        <v>492</v>
      </c>
      <c r="F3" s="355" t="s">
        <v>493</v>
      </c>
      <c r="G3" s="356" t="s">
        <v>494</v>
      </c>
      <c r="H3" s="357" t="s">
        <v>495</v>
      </c>
      <c r="I3" s="355" t="s">
        <v>496</v>
      </c>
      <c r="J3" s="367" t="s">
        <v>497</v>
      </c>
      <c r="K3" s="368" t="s">
        <v>498</v>
      </c>
      <c r="L3" s="367" t="s">
        <v>499</v>
      </c>
      <c r="M3" s="368" t="s">
        <v>500</v>
      </c>
      <c r="N3" s="368" t="s">
        <v>501</v>
      </c>
      <c r="O3" s="368" t="s">
        <v>502</v>
      </c>
      <c r="P3" s="368" t="s">
        <v>503</v>
      </c>
      <c r="Q3" s="368" t="s">
        <v>504</v>
      </c>
    </row>
    <row r="4" spans="1:18" s="335" customFormat="1" ht="24" customHeight="1">
      <c r="A4" s="247" t="s">
        <v>476</v>
      </c>
      <c r="B4" s="255" t="s">
        <v>440</v>
      </c>
      <c r="C4" s="358">
        <v>0</v>
      </c>
      <c r="D4" s="358">
        <v>17</v>
      </c>
      <c r="E4" s="358">
        <v>18</v>
      </c>
      <c r="F4" s="358">
        <v>13</v>
      </c>
      <c r="G4" s="358">
        <v>10</v>
      </c>
      <c r="H4" s="358">
        <v>0</v>
      </c>
      <c r="I4" s="358">
        <v>6</v>
      </c>
      <c r="J4" s="358">
        <v>7</v>
      </c>
      <c r="K4" s="358">
        <v>10</v>
      </c>
      <c r="L4" s="358">
        <v>0</v>
      </c>
      <c r="M4" s="358">
        <v>0</v>
      </c>
      <c r="N4" s="358">
        <v>0</v>
      </c>
      <c r="O4" s="358">
        <v>0</v>
      </c>
      <c r="P4" s="358" t="s">
        <v>265</v>
      </c>
      <c r="Q4" s="358" t="s">
        <v>265</v>
      </c>
      <c r="R4" s="334"/>
    </row>
    <row r="5" spans="1:18" s="335" customFormat="1" ht="24" customHeight="1">
      <c r="A5" s="247" t="s">
        <v>477</v>
      </c>
      <c r="B5" s="255" t="s">
        <v>441</v>
      </c>
      <c r="C5" s="358">
        <v>0</v>
      </c>
      <c r="D5" s="358">
        <v>19</v>
      </c>
      <c r="E5" s="358">
        <v>21</v>
      </c>
      <c r="F5" s="358">
        <v>12</v>
      </c>
      <c r="G5" s="358">
        <v>14</v>
      </c>
      <c r="H5" s="358">
        <v>0</v>
      </c>
      <c r="I5" s="358">
        <v>7</v>
      </c>
      <c r="J5" s="358">
        <v>7</v>
      </c>
      <c r="K5" s="358">
        <v>9</v>
      </c>
      <c r="L5" s="358">
        <v>3</v>
      </c>
      <c r="M5" s="358">
        <v>0</v>
      </c>
      <c r="N5" s="358">
        <v>0</v>
      </c>
      <c r="O5" s="358">
        <v>0</v>
      </c>
      <c r="P5" s="358" t="s">
        <v>265</v>
      </c>
      <c r="Q5" s="358" t="s">
        <v>265</v>
      </c>
      <c r="R5" s="334"/>
    </row>
    <row r="6" spans="1:18" s="335" customFormat="1" ht="24" customHeight="1">
      <c r="A6" s="247" t="s">
        <v>478</v>
      </c>
      <c r="B6" s="255" t="s">
        <v>442</v>
      </c>
      <c r="C6" s="358">
        <v>0</v>
      </c>
      <c r="D6" s="358">
        <v>23</v>
      </c>
      <c r="E6" s="358">
        <v>24</v>
      </c>
      <c r="F6" s="358">
        <v>11</v>
      </c>
      <c r="G6" s="358">
        <v>17</v>
      </c>
      <c r="H6" s="358">
        <v>0</v>
      </c>
      <c r="I6" s="358">
        <v>9</v>
      </c>
      <c r="J6" s="358">
        <v>10</v>
      </c>
      <c r="K6" s="358">
        <v>13</v>
      </c>
      <c r="L6" s="358">
        <v>4</v>
      </c>
      <c r="M6" s="358">
        <v>0</v>
      </c>
      <c r="N6" s="358">
        <v>0</v>
      </c>
      <c r="O6" s="358">
        <v>0</v>
      </c>
      <c r="P6" s="358" t="s">
        <v>265</v>
      </c>
      <c r="Q6" s="358" t="s">
        <v>265</v>
      </c>
      <c r="R6" s="334"/>
    </row>
    <row r="7" spans="1:18" s="335" customFormat="1" ht="24" customHeight="1">
      <c r="A7" s="247" t="s">
        <v>479</v>
      </c>
      <c r="B7" s="255" t="s">
        <v>443</v>
      </c>
      <c r="C7" s="358">
        <v>0</v>
      </c>
      <c r="D7" s="358">
        <v>28</v>
      </c>
      <c r="E7" s="358">
        <v>22</v>
      </c>
      <c r="F7" s="358">
        <v>9</v>
      </c>
      <c r="G7" s="358">
        <v>18</v>
      </c>
      <c r="H7" s="358">
        <v>0</v>
      </c>
      <c r="I7" s="358">
        <v>8</v>
      </c>
      <c r="J7" s="358">
        <v>10</v>
      </c>
      <c r="K7" s="358">
        <v>16</v>
      </c>
      <c r="L7" s="358">
        <v>3</v>
      </c>
      <c r="M7" s="358">
        <v>0</v>
      </c>
      <c r="N7" s="358">
        <v>0</v>
      </c>
      <c r="O7" s="358">
        <v>0</v>
      </c>
      <c r="P7" s="358" t="s">
        <v>265</v>
      </c>
      <c r="Q7" s="358" t="s">
        <v>265</v>
      </c>
      <c r="R7" s="334"/>
    </row>
    <row r="8" spans="1:18" s="335" customFormat="1" ht="24" customHeight="1">
      <c r="A8" s="247" t="s">
        <v>480</v>
      </c>
      <c r="B8" s="255" t="s">
        <v>444</v>
      </c>
      <c r="C8" s="358">
        <v>0</v>
      </c>
      <c r="D8" s="358">
        <v>29</v>
      </c>
      <c r="E8" s="358">
        <v>27</v>
      </c>
      <c r="F8" s="358">
        <v>14</v>
      </c>
      <c r="G8" s="358">
        <v>21</v>
      </c>
      <c r="H8" s="358">
        <v>0</v>
      </c>
      <c r="I8" s="358">
        <v>11</v>
      </c>
      <c r="J8" s="358">
        <v>15</v>
      </c>
      <c r="K8" s="358">
        <v>19</v>
      </c>
      <c r="L8" s="358">
        <v>5</v>
      </c>
      <c r="M8" s="358">
        <v>3</v>
      </c>
      <c r="N8" s="358">
        <v>0</v>
      </c>
      <c r="O8" s="358">
        <v>1</v>
      </c>
      <c r="P8" s="358" t="s">
        <v>265</v>
      </c>
      <c r="Q8" s="358" t="s">
        <v>265</v>
      </c>
      <c r="R8" s="334"/>
    </row>
    <row r="9" spans="1:18" s="335" customFormat="1" ht="24" customHeight="1">
      <c r="A9" s="247" t="s">
        <v>481</v>
      </c>
      <c r="B9" s="255" t="s">
        <v>445</v>
      </c>
      <c r="C9" s="358">
        <v>0</v>
      </c>
      <c r="D9" s="358">
        <v>20</v>
      </c>
      <c r="E9" s="358">
        <v>28</v>
      </c>
      <c r="F9" s="358">
        <v>13</v>
      </c>
      <c r="G9" s="358">
        <v>20</v>
      </c>
      <c r="H9" s="358">
        <v>2</v>
      </c>
      <c r="I9" s="358">
        <v>6</v>
      </c>
      <c r="J9" s="358">
        <v>2</v>
      </c>
      <c r="K9" s="358">
        <v>19</v>
      </c>
      <c r="L9" s="358">
        <v>4</v>
      </c>
      <c r="M9" s="358">
        <v>3</v>
      </c>
      <c r="N9" s="358">
        <v>0</v>
      </c>
      <c r="O9" s="358">
        <v>0</v>
      </c>
      <c r="P9" s="358" t="s">
        <v>265</v>
      </c>
      <c r="Q9" s="358" t="s">
        <v>265</v>
      </c>
      <c r="R9" s="334"/>
    </row>
    <row r="10" spans="1:18" s="335" customFormat="1" ht="24" customHeight="1">
      <c r="A10" s="247" t="s">
        <v>482</v>
      </c>
      <c r="B10" s="255" t="s">
        <v>446</v>
      </c>
      <c r="C10" s="358">
        <v>0</v>
      </c>
      <c r="D10" s="358">
        <v>26</v>
      </c>
      <c r="E10" s="358">
        <v>33</v>
      </c>
      <c r="F10" s="358">
        <v>11</v>
      </c>
      <c r="G10" s="358">
        <v>23</v>
      </c>
      <c r="H10" s="358">
        <v>0</v>
      </c>
      <c r="I10" s="358">
        <v>7</v>
      </c>
      <c r="J10" s="358">
        <v>19</v>
      </c>
      <c r="K10" s="358">
        <v>23</v>
      </c>
      <c r="L10" s="358">
        <v>6</v>
      </c>
      <c r="M10" s="358">
        <v>3</v>
      </c>
      <c r="N10" s="358">
        <v>0</v>
      </c>
      <c r="O10" s="358">
        <v>6</v>
      </c>
      <c r="P10" s="358" t="s">
        <v>265</v>
      </c>
      <c r="Q10" s="358" t="s">
        <v>265</v>
      </c>
      <c r="R10" s="334"/>
    </row>
    <row r="11" spans="1:18" s="335" customFormat="1" ht="24" customHeight="1">
      <c r="A11" s="247" t="s">
        <v>483</v>
      </c>
      <c r="B11" s="255" t="s">
        <v>447</v>
      </c>
      <c r="C11" s="358">
        <v>0</v>
      </c>
      <c r="D11" s="358">
        <v>23</v>
      </c>
      <c r="E11" s="358">
        <v>43</v>
      </c>
      <c r="F11" s="358">
        <v>11</v>
      </c>
      <c r="G11" s="358">
        <v>25</v>
      </c>
      <c r="H11" s="358">
        <v>0</v>
      </c>
      <c r="I11" s="358">
        <v>10</v>
      </c>
      <c r="J11" s="358">
        <v>20</v>
      </c>
      <c r="K11" s="358">
        <v>23</v>
      </c>
      <c r="L11" s="358">
        <v>6</v>
      </c>
      <c r="M11" s="358">
        <v>3</v>
      </c>
      <c r="N11" s="358">
        <v>1</v>
      </c>
      <c r="O11" s="358">
        <v>6</v>
      </c>
      <c r="P11" s="358" t="s">
        <v>265</v>
      </c>
      <c r="Q11" s="358" t="s">
        <v>265</v>
      </c>
      <c r="R11" s="334"/>
    </row>
    <row r="12" spans="1:18" s="335" customFormat="1" ht="24" customHeight="1">
      <c r="A12" s="247" t="s">
        <v>484</v>
      </c>
      <c r="B12" s="255" t="s">
        <v>448</v>
      </c>
      <c r="C12" s="358">
        <v>0</v>
      </c>
      <c r="D12" s="358">
        <v>24</v>
      </c>
      <c r="E12" s="358">
        <v>39</v>
      </c>
      <c r="F12" s="358">
        <v>11</v>
      </c>
      <c r="G12" s="358">
        <v>23</v>
      </c>
      <c r="H12" s="358">
        <v>0</v>
      </c>
      <c r="I12" s="358">
        <v>10</v>
      </c>
      <c r="J12" s="358">
        <v>19</v>
      </c>
      <c r="K12" s="358">
        <v>23</v>
      </c>
      <c r="L12" s="358">
        <v>5</v>
      </c>
      <c r="M12" s="358">
        <v>3</v>
      </c>
      <c r="N12" s="358">
        <v>1</v>
      </c>
      <c r="O12" s="358">
        <v>5</v>
      </c>
      <c r="P12" s="358">
        <v>0</v>
      </c>
      <c r="Q12" s="358">
        <v>0</v>
      </c>
      <c r="R12" s="334"/>
    </row>
    <row r="13" spans="1:18" s="337" customFormat="1" ht="24" customHeight="1">
      <c r="A13" s="251" t="s">
        <v>485</v>
      </c>
      <c r="B13" s="359" t="s">
        <v>449</v>
      </c>
      <c r="C13" s="360">
        <v>0</v>
      </c>
      <c r="D13" s="360">
        <v>30</v>
      </c>
      <c r="E13" s="360">
        <v>48</v>
      </c>
      <c r="F13" s="360">
        <v>14</v>
      </c>
      <c r="G13" s="360">
        <v>28</v>
      </c>
      <c r="H13" s="360">
        <v>0</v>
      </c>
      <c r="I13" s="360">
        <v>12</v>
      </c>
      <c r="J13" s="360">
        <v>21</v>
      </c>
      <c r="K13" s="360">
        <v>20</v>
      </c>
      <c r="L13" s="360">
        <v>6</v>
      </c>
      <c r="M13" s="360">
        <v>4</v>
      </c>
      <c r="N13" s="360">
        <v>1</v>
      </c>
      <c r="O13" s="360">
        <v>5</v>
      </c>
      <c r="P13" s="360">
        <v>0</v>
      </c>
      <c r="Q13" s="360">
        <v>0</v>
      </c>
      <c r="R13" s="336"/>
    </row>
    <row r="14" spans="1:18" s="335" customFormat="1" ht="24" customHeight="1">
      <c r="A14" s="247" t="s">
        <v>344</v>
      </c>
      <c r="B14" s="255" t="s">
        <v>266</v>
      </c>
      <c r="C14" s="358">
        <v>0</v>
      </c>
      <c r="D14" s="358">
        <v>26</v>
      </c>
      <c r="E14" s="358">
        <v>43</v>
      </c>
      <c r="F14" s="358">
        <v>14</v>
      </c>
      <c r="G14" s="358">
        <v>27</v>
      </c>
      <c r="H14" s="358">
        <v>0</v>
      </c>
      <c r="I14" s="358">
        <v>11</v>
      </c>
      <c r="J14" s="358">
        <v>21</v>
      </c>
      <c r="K14" s="358">
        <v>20</v>
      </c>
      <c r="L14" s="358">
        <v>6</v>
      </c>
      <c r="M14" s="358">
        <v>4</v>
      </c>
      <c r="N14" s="358">
        <v>1</v>
      </c>
      <c r="O14" s="358">
        <v>5</v>
      </c>
      <c r="P14" s="358">
        <v>0</v>
      </c>
      <c r="Q14" s="358">
        <v>0</v>
      </c>
      <c r="R14" s="334"/>
    </row>
    <row r="15" spans="1:18" s="335" customFormat="1" ht="24" customHeight="1">
      <c r="A15" s="247" t="s">
        <v>345</v>
      </c>
      <c r="B15" s="255" t="s">
        <v>267</v>
      </c>
      <c r="C15" s="358">
        <v>0</v>
      </c>
      <c r="D15" s="358">
        <v>0</v>
      </c>
      <c r="E15" s="358">
        <v>3</v>
      </c>
      <c r="F15" s="358">
        <v>0</v>
      </c>
      <c r="G15" s="358">
        <v>1</v>
      </c>
      <c r="H15" s="358">
        <v>0</v>
      </c>
      <c r="I15" s="358">
        <v>0</v>
      </c>
      <c r="J15" s="358">
        <v>0</v>
      </c>
      <c r="K15" s="358">
        <v>0</v>
      </c>
      <c r="L15" s="358">
        <v>0</v>
      </c>
      <c r="M15" s="358">
        <v>0</v>
      </c>
      <c r="N15" s="358">
        <v>0</v>
      </c>
      <c r="O15" s="358">
        <v>0</v>
      </c>
      <c r="P15" s="358">
        <v>0</v>
      </c>
      <c r="Q15" s="358">
        <v>0</v>
      </c>
      <c r="R15" s="334"/>
    </row>
    <row r="16" spans="1:18" s="335" customFormat="1" ht="24" customHeight="1">
      <c r="A16" s="247" t="s">
        <v>346</v>
      </c>
      <c r="B16" s="255" t="s">
        <v>268</v>
      </c>
      <c r="C16" s="358">
        <v>0</v>
      </c>
      <c r="D16" s="358">
        <v>2</v>
      </c>
      <c r="E16" s="358">
        <v>1</v>
      </c>
      <c r="F16" s="358">
        <v>0</v>
      </c>
      <c r="G16" s="358">
        <v>0</v>
      </c>
      <c r="H16" s="358">
        <v>0</v>
      </c>
      <c r="I16" s="358">
        <v>0</v>
      </c>
      <c r="J16" s="358">
        <v>0</v>
      </c>
      <c r="K16" s="358">
        <v>0</v>
      </c>
      <c r="L16" s="358">
        <v>0</v>
      </c>
      <c r="M16" s="358">
        <v>0</v>
      </c>
      <c r="N16" s="358">
        <v>0</v>
      </c>
      <c r="O16" s="358">
        <v>0</v>
      </c>
      <c r="P16" s="358">
        <v>0</v>
      </c>
      <c r="Q16" s="358">
        <v>0</v>
      </c>
      <c r="R16" s="334"/>
    </row>
    <row r="17" spans="1:18" s="335" customFormat="1" ht="24" customHeight="1">
      <c r="A17" s="247" t="s">
        <v>347</v>
      </c>
      <c r="B17" s="255" t="s">
        <v>269</v>
      </c>
      <c r="C17" s="358">
        <v>0</v>
      </c>
      <c r="D17" s="358">
        <v>2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58">
        <v>0</v>
      </c>
      <c r="K17" s="358">
        <v>0</v>
      </c>
      <c r="L17" s="358">
        <v>0</v>
      </c>
      <c r="M17" s="358">
        <v>0</v>
      </c>
      <c r="N17" s="358">
        <v>0</v>
      </c>
      <c r="O17" s="358">
        <v>0</v>
      </c>
      <c r="P17" s="358">
        <v>0</v>
      </c>
      <c r="Q17" s="358">
        <v>0</v>
      </c>
      <c r="R17" s="334"/>
    </row>
    <row r="18" spans="1:18" s="335" customFormat="1" ht="24" customHeight="1">
      <c r="A18" s="247" t="s">
        <v>348</v>
      </c>
      <c r="B18" s="255" t="s">
        <v>270</v>
      </c>
      <c r="C18" s="358">
        <v>0</v>
      </c>
      <c r="D18" s="358">
        <v>0</v>
      </c>
      <c r="E18" s="358">
        <v>0</v>
      </c>
      <c r="F18" s="358">
        <v>0</v>
      </c>
      <c r="G18" s="358">
        <v>0</v>
      </c>
      <c r="H18" s="358">
        <v>0</v>
      </c>
      <c r="I18" s="358">
        <v>0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>
        <v>0</v>
      </c>
      <c r="P18" s="358">
        <v>0</v>
      </c>
      <c r="Q18" s="358">
        <v>0</v>
      </c>
      <c r="R18" s="334"/>
    </row>
    <row r="19" spans="1:18" s="335" customFormat="1" ht="24" customHeight="1">
      <c r="A19" s="247" t="s">
        <v>349</v>
      </c>
      <c r="B19" s="255" t="s">
        <v>271</v>
      </c>
      <c r="C19" s="358">
        <v>0</v>
      </c>
      <c r="D19" s="358">
        <v>0</v>
      </c>
      <c r="E19" s="358"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58">
        <v>0</v>
      </c>
      <c r="M19" s="358">
        <v>0</v>
      </c>
      <c r="N19" s="358">
        <v>0</v>
      </c>
      <c r="O19" s="358">
        <v>0</v>
      </c>
      <c r="P19" s="358">
        <v>0</v>
      </c>
      <c r="Q19" s="358">
        <v>0</v>
      </c>
      <c r="R19" s="334"/>
    </row>
    <row r="20" spans="1:18" s="335" customFormat="1" ht="24" customHeight="1">
      <c r="A20" s="247" t="s">
        <v>350</v>
      </c>
      <c r="B20" s="255" t="s">
        <v>272</v>
      </c>
      <c r="C20" s="358">
        <v>0</v>
      </c>
      <c r="D20" s="358">
        <v>0</v>
      </c>
      <c r="E20" s="358">
        <v>1</v>
      </c>
      <c r="F20" s="358">
        <v>0</v>
      </c>
      <c r="G20" s="358">
        <v>0</v>
      </c>
      <c r="H20" s="358">
        <v>0</v>
      </c>
      <c r="I20" s="358">
        <v>0</v>
      </c>
      <c r="J20" s="358">
        <v>0</v>
      </c>
      <c r="K20" s="358">
        <v>0</v>
      </c>
      <c r="L20" s="358">
        <v>0</v>
      </c>
      <c r="M20" s="358">
        <v>0</v>
      </c>
      <c r="N20" s="358">
        <v>0</v>
      </c>
      <c r="O20" s="358">
        <v>0</v>
      </c>
      <c r="P20" s="358">
        <v>0</v>
      </c>
      <c r="Q20" s="358">
        <v>0</v>
      </c>
      <c r="R20" s="334"/>
    </row>
    <row r="21" spans="1:18" s="335" customFormat="1" ht="24" customHeight="1">
      <c r="A21" s="247" t="s">
        <v>351</v>
      </c>
      <c r="B21" s="255" t="s">
        <v>273</v>
      </c>
      <c r="C21" s="358">
        <v>0</v>
      </c>
      <c r="D21" s="358">
        <v>0</v>
      </c>
      <c r="E21" s="358">
        <v>0</v>
      </c>
      <c r="F21" s="358">
        <v>0</v>
      </c>
      <c r="G21" s="358">
        <v>0</v>
      </c>
      <c r="H21" s="358">
        <v>0</v>
      </c>
      <c r="I21" s="358">
        <v>0</v>
      </c>
      <c r="J21" s="358">
        <v>0</v>
      </c>
      <c r="K21" s="358">
        <v>0</v>
      </c>
      <c r="L21" s="358">
        <v>0</v>
      </c>
      <c r="M21" s="358">
        <v>0</v>
      </c>
      <c r="N21" s="358">
        <v>0</v>
      </c>
      <c r="O21" s="358">
        <v>0</v>
      </c>
      <c r="P21" s="358">
        <v>0</v>
      </c>
      <c r="Q21" s="358">
        <v>0</v>
      </c>
      <c r="R21" s="334"/>
    </row>
    <row r="22" spans="1:18" s="335" customFormat="1" ht="24" customHeight="1">
      <c r="A22" s="247" t="s">
        <v>352</v>
      </c>
      <c r="B22" s="255" t="s">
        <v>274</v>
      </c>
      <c r="C22" s="358">
        <v>0</v>
      </c>
      <c r="D22" s="358">
        <v>0</v>
      </c>
      <c r="E22" s="358">
        <v>0</v>
      </c>
      <c r="F22" s="358">
        <v>0</v>
      </c>
      <c r="G22" s="358">
        <v>0</v>
      </c>
      <c r="H22" s="358">
        <v>0</v>
      </c>
      <c r="I22" s="358">
        <v>1</v>
      </c>
      <c r="J22" s="358">
        <v>0</v>
      </c>
      <c r="K22" s="358">
        <v>0</v>
      </c>
      <c r="L22" s="358">
        <v>0</v>
      </c>
      <c r="M22" s="358">
        <v>0</v>
      </c>
      <c r="N22" s="358">
        <v>0</v>
      </c>
      <c r="O22" s="358">
        <v>0</v>
      </c>
      <c r="P22" s="358">
        <v>0</v>
      </c>
      <c r="Q22" s="358">
        <v>0</v>
      </c>
      <c r="R22" s="334"/>
    </row>
    <row r="23" spans="1:18" s="335" customFormat="1" ht="24" customHeight="1">
      <c r="A23" s="247" t="s">
        <v>353</v>
      </c>
      <c r="B23" s="255" t="s">
        <v>275</v>
      </c>
      <c r="C23" s="358">
        <v>0</v>
      </c>
      <c r="D23" s="358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0</v>
      </c>
      <c r="K23" s="358">
        <v>0</v>
      </c>
      <c r="L23" s="358">
        <v>0</v>
      </c>
      <c r="M23" s="358">
        <v>0</v>
      </c>
      <c r="N23" s="358">
        <v>0</v>
      </c>
      <c r="O23" s="358">
        <v>0</v>
      </c>
      <c r="P23" s="358">
        <v>0</v>
      </c>
      <c r="Q23" s="358">
        <v>0</v>
      </c>
      <c r="R23" s="334"/>
    </row>
    <row r="24" spans="1:18" s="335" customFormat="1" ht="24" customHeight="1">
      <c r="A24" s="247" t="s">
        <v>354</v>
      </c>
      <c r="B24" s="255" t="s">
        <v>276</v>
      </c>
      <c r="C24" s="358">
        <v>0</v>
      </c>
      <c r="D24" s="358">
        <v>0</v>
      </c>
      <c r="E24" s="358">
        <v>0</v>
      </c>
      <c r="F24" s="358">
        <v>0</v>
      </c>
      <c r="G24" s="358">
        <v>0</v>
      </c>
      <c r="H24" s="358">
        <v>0</v>
      </c>
      <c r="I24" s="358">
        <v>0</v>
      </c>
      <c r="J24" s="358">
        <v>0</v>
      </c>
      <c r="K24" s="358">
        <v>0</v>
      </c>
      <c r="L24" s="358">
        <v>0</v>
      </c>
      <c r="M24" s="358">
        <v>0</v>
      </c>
      <c r="N24" s="358">
        <v>0</v>
      </c>
      <c r="O24" s="358">
        <v>0</v>
      </c>
      <c r="P24" s="358">
        <v>0</v>
      </c>
      <c r="Q24" s="358">
        <v>0</v>
      </c>
      <c r="R24" s="334"/>
    </row>
    <row r="25" spans="1:18" s="335" customFormat="1" ht="24" customHeight="1">
      <c r="A25" s="247" t="s">
        <v>355</v>
      </c>
      <c r="B25" s="255" t="s">
        <v>277</v>
      </c>
      <c r="C25" s="358">
        <v>0</v>
      </c>
      <c r="D25" s="358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58">
        <v>0</v>
      </c>
      <c r="K25" s="358">
        <v>0</v>
      </c>
      <c r="L25" s="358">
        <v>0</v>
      </c>
      <c r="M25" s="358">
        <v>0</v>
      </c>
      <c r="N25" s="358">
        <v>0</v>
      </c>
      <c r="O25" s="358">
        <v>0</v>
      </c>
      <c r="P25" s="358">
        <v>0</v>
      </c>
      <c r="Q25" s="358">
        <v>0</v>
      </c>
      <c r="R25" s="334"/>
    </row>
    <row r="26" spans="1:18" s="335" customFormat="1" ht="24" customHeight="1">
      <c r="A26" s="247" t="s">
        <v>356</v>
      </c>
      <c r="B26" s="255" t="s">
        <v>278</v>
      </c>
      <c r="C26" s="358">
        <v>0</v>
      </c>
      <c r="D26" s="358">
        <v>0</v>
      </c>
      <c r="E26" s="358">
        <v>0</v>
      </c>
      <c r="F26" s="358">
        <v>0</v>
      </c>
      <c r="G26" s="358">
        <v>0</v>
      </c>
      <c r="H26" s="358">
        <v>0</v>
      </c>
      <c r="I26" s="358">
        <v>0</v>
      </c>
      <c r="J26" s="358">
        <v>0</v>
      </c>
      <c r="K26" s="358">
        <v>0</v>
      </c>
      <c r="L26" s="358">
        <v>0</v>
      </c>
      <c r="M26" s="358">
        <v>0</v>
      </c>
      <c r="N26" s="358">
        <v>0</v>
      </c>
      <c r="O26" s="358">
        <v>0</v>
      </c>
      <c r="P26" s="358">
        <v>0</v>
      </c>
      <c r="Q26" s="358">
        <v>0</v>
      </c>
      <c r="R26" s="334"/>
    </row>
    <row r="27" spans="1:18" s="335" customFormat="1" ht="24" customHeight="1">
      <c r="A27" s="247" t="s">
        <v>357</v>
      </c>
      <c r="B27" s="255" t="s">
        <v>279</v>
      </c>
      <c r="C27" s="358">
        <v>0</v>
      </c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58">
        <v>0</v>
      </c>
      <c r="K27" s="358">
        <v>0</v>
      </c>
      <c r="L27" s="358">
        <v>0</v>
      </c>
      <c r="M27" s="358">
        <v>0</v>
      </c>
      <c r="N27" s="358">
        <v>0</v>
      </c>
      <c r="O27" s="358">
        <v>0</v>
      </c>
      <c r="P27" s="358">
        <v>0</v>
      </c>
      <c r="Q27" s="358">
        <v>0</v>
      </c>
      <c r="R27" s="334"/>
    </row>
    <row r="28" spans="1:18" s="335" customFormat="1" ht="24" customHeight="1">
      <c r="A28" s="247" t="s">
        <v>358</v>
      </c>
      <c r="B28" s="255" t="s">
        <v>280</v>
      </c>
      <c r="C28" s="358">
        <v>0</v>
      </c>
      <c r="D28" s="358">
        <v>0</v>
      </c>
      <c r="E28" s="358">
        <v>0</v>
      </c>
      <c r="F28" s="358">
        <v>0</v>
      </c>
      <c r="G28" s="358">
        <v>0</v>
      </c>
      <c r="H28" s="358">
        <v>0</v>
      </c>
      <c r="I28" s="358">
        <v>0</v>
      </c>
      <c r="J28" s="358">
        <v>0</v>
      </c>
      <c r="K28" s="358">
        <v>0</v>
      </c>
      <c r="L28" s="358">
        <v>0</v>
      </c>
      <c r="M28" s="358">
        <v>0</v>
      </c>
      <c r="N28" s="358">
        <v>0</v>
      </c>
      <c r="O28" s="358">
        <v>0</v>
      </c>
      <c r="P28" s="358">
        <v>0</v>
      </c>
      <c r="Q28" s="358">
        <v>0</v>
      </c>
      <c r="R28" s="334"/>
    </row>
    <row r="29" spans="1:18" s="335" customFormat="1" ht="24" customHeight="1" thickBot="1">
      <c r="A29" s="361" t="s">
        <v>359</v>
      </c>
      <c r="B29" s="362" t="s">
        <v>281</v>
      </c>
      <c r="C29" s="364">
        <v>0</v>
      </c>
      <c r="D29" s="364">
        <v>0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64">
        <v>0</v>
      </c>
      <c r="K29" s="364">
        <v>0</v>
      </c>
      <c r="L29" s="364">
        <v>0</v>
      </c>
      <c r="M29" s="364">
        <v>0</v>
      </c>
      <c r="N29" s="364">
        <v>0</v>
      </c>
      <c r="O29" s="364">
        <v>0</v>
      </c>
      <c r="P29" s="364">
        <v>0</v>
      </c>
      <c r="Q29" s="364">
        <v>0</v>
      </c>
      <c r="R29" s="334"/>
    </row>
    <row r="30" spans="1:18" ht="22.95" customHeight="1">
      <c r="A30" s="600" t="s">
        <v>486</v>
      </c>
      <c r="B30" s="614"/>
      <c r="C30" s="366"/>
      <c r="D30" s="369"/>
      <c r="E30" s="334"/>
      <c r="F30" s="334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</row>
    <row r="31" spans="1:18" ht="18.600000000000001" customHeight="1">
      <c r="A31" s="602" t="s">
        <v>487</v>
      </c>
      <c r="B31" s="602"/>
      <c r="C31" s="602"/>
      <c r="D31" s="602"/>
      <c r="E31" s="602"/>
      <c r="F31" s="602"/>
      <c r="G31" s="602"/>
      <c r="H31" s="602"/>
      <c r="I31" s="329"/>
      <c r="J31" s="329"/>
      <c r="K31" s="329"/>
      <c r="L31" s="329"/>
      <c r="M31" s="329"/>
      <c r="N31" s="329"/>
      <c r="O31" s="329"/>
      <c r="P31" s="329"/>
    </row>
    <row r="32" spans="1:18" ht="22.95" customHeight="1">
      <c r="B32" s="329"/>
      <c r="C32" s="329"/>
      <c r="D32" s="338"/>
      <c r="E32" s="339"/>
      <c r="F32" s="339"/>
    </row>
    <row r="33" spans="2:6" ht="22.95" customHeight="1">
      <c r="B33" s="329"/>
      <c r="C33" s="329"/>
      <c r="D33" s="338"/>
      <c r="E33" s="339"/>
      <c r="F33" s="339"/>
    </row>
    <row r="34" spans="2:6">
      <c r="B34" s="329"/>
      <c r="C34" s="329"/>
      <c r="D34" s="338"/>
      <c r="E34" s="339"/>
      <c r="F34" s="339"/>
    </row>
    <row r="35" spans="2:6">
      <c r="B35" s="329"/>
      <c r="C35" s="329"/>
      <c r="D35" s="338"/>
      <c r="E35" s="339"/>
      <c r="F35" s="339"/>
    </row>
    <row r="36" spans="2:6">
      <c r="B36" s="329"/>
      <c r="C36" s="329"/>
      <c r="D36" s="338"/>
      <c r="E36" s="339"/>
      <c r="F36" s="339"/>
    </row>
    <row r="37" spans="2:6">
      <c r="B37" s="329"/>
      <c r="C37" s="329"/>
      <c r="D37" s="338"/>
      <c r="E37" s="339"/>
      <c r="F37" s="339"/>
    </row>
    <row r="38" spans="2:6">
      <c r="B38" s="329"/>
      <c r="C38" s="329"/>
      <c r="D38" s="338"/>
      <c r="E38" s="339"/>
      <c r="F38" s="339"/>
    </row>
    <row r="39" spans="2:6">
      <c r="B39" s="329"/>
      <c r="C39" s="329"/>
      <c r="D39" s="338"/>
      <c r="E39" s="339"/>
      <c r="F39" s="339"/>
    </row>
    <row r="40" spans="2:6">
      <c r="B40" s="329"/>
      <c r="C40" s="329"/>
      <c r="D40" s="338"/>
      <c r="E40" s="339"/>
      <c r="F40" s="339"/>
    </row>
    <row r="41" spans="2:6">
      <c r="B41" s="329"/>
      <c r="C41" s="329"/>
      <c r="D41" s="338"/>
      <c r="E41" s="339"/>
      <c r="F41" s="339"/>
    </row>
  </sheetData>
  <mergeCells count="7">
    <mergeCell ref="A31:H31"/>
    <mergeCell ref="A1:G1"/>
    <mergeCell ref="H1:Q1"/>
    <mergeCell ref="A2:G2"/>
    <mergeCell ref="P2:Q2"/>
    <mergeCell ref="A3:B3"/>
    <mergeCell ref="A30:B30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headerFooter>
    <oddFooter>&amp;C&amp;P</oddFooter>
  </headerFooter>
  <colBreaks count="1" manualBreakCount="1">
    <brk id="8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60" zoomScaleNormal="100" workbookViewId="0">
      <selection activeCell="H10" sqref="H10"/>
    </sheetView>
  </sheetViews>
  <sheetFormatPr defaultColWidth="8.09765625" defaultRowHeight="13.2"/>
  <cols>
    <col min="1" max="1" width="10.59765625" style="344" customWidth="1"/>
    <col min="2" max="2" width="12.8984375" style="344" customWidth="1"/>
    <col min="3" max="3" width="10.09765625" style="344" customWidth="1"/>
    <col min="4" max="4" width="10.296875" style="344" customWidth="1"/>
    <col min="5" max="5" width="9.3984375" style="344" customWidth="1"/>
    <col min="6" max="6" width="9.796875" style="344" customWidth="1"/>
    <col min="7" max="7" width="9.3984375" style="344" customWidth="1"/>
    <col min="8" max="8" width="10.19921875" style="344" customWidth="1"/>
    <col min="9" max="9" width="14.296875" style="344" customWidth="1"/>
    <col min="10" max="10" width="10.796875" style="344" customWidth="1"/>
    <col min="11" max="11" width="13.19921875" style="344" customWidth="1"/>
    <col min="12" max="12" width="10.09765625" style="344" customWidth="1"/>
    <col min="13" max="13" width="9.59765625" style="344" customWidth="1"/>
    <col min="14" max="14" width="5.796875" style="344" customWidth="1"/>
    <col min="15" max="15" width="7.796875" style="344" customWidth="1"/>
    <col min="16" max="16" width="7.59765625" style="344" customWidth="1"/>
    <col min="17" max="16384" width="8.09765625" style="344"/>
  </cols>
  <sheetData>
    <row r="1" spans="1:16" s="341" customFormat="1" ht="38.1" customHeight="1">
      <c r="A1" s="627" t="s">
        <v>573</v>
      </c>
      <c r="B1" s="519"/>
      <c r="C1" s="519"/>
      <c r="D1" s="519"/>
      <c r="E1" s="519"/>
      <c r="F1" s="519"/>
      <c r="G1" s="519"/>
      <c r="H1" s="519"/>
      <c r="I1" s="628" t="s">
        <v>574</v>
      </c>
      <c r="J1" s="629"/>
      <c r="K1" s="629"/>
      <c r="L1" s="629"/>
      <c r="M1" s="629"/>
      <c r="N1" s="629"/>
      <c r="O1" s="629"/>
      <c r="P1" s="630"/>
    </row>
    <row r="2" spans="1:16" s="342" customFormat="1" ht="14.1" customHeight="1" thickBot="1">
      <c r="A2" s="631" t="s">
        <v>505</v>
      </c>
      <c r="B2" s="632"/>
      <c r="C2" s="632"/>
      <c r="D2" s="632"/>
      <c r="E2" s="632"/>
      <c r="F2" s="632"/>
      <c r="G2" s="632"/>
      <c r="H2" s="632"/>
      <c r="I2" s="370"/>
      <c r="J2" s="370"/>
      <c r="K2" s="370"/>
      <c r="L2" s="370"/>
      <c r="M2" s="370"/>
      <c r="O2" s="633" t="s">
        <v>453</v>
      </c>
      <c r="P2" s="634"/>
    </row>
    <row r="3" spans="1:16" s="343" customFormat="1" ht="27.9" customHeight="1">
      <c r="A3" s="635" t="s">
        <v>506</v>
      </c>
      <c r="B3" s="468"/>
      <c r="C3" s="637" t="s">
        <v>507</v>
      </c>
      <c r="D3" s="637" t="s">
        <v>508</v>
      </c>
      <c r="E3" s="637" t="s">
        <v>509</v>
      </c>
      <c r="F3" s="637" t="s">
        <v>510</v>
      </c>
      <c r="G3" s="640" t="s">
        <v>511</v>
      </c>
      <c r="H3" s="616"/>
      <c r="I3" s="615" t="s">
        <v>512</v>
      </c>
      <c r="J3" s="616"/>
      <c r="K3" s="616"/>
      <c r="L3" s="616"/>
      <c r="M3" s="616"/>
      <c r="N3" s="616"/>
      <c r="O3" s="616"/>
      <c r="P3" s="616"/>
    </row>
    <row r="4" spans="1:16" s="343" customFormat="1" ht="27.9" customHeight="1">
      <c r="A4" s="636"/>
      <c r="B4" s="465"/>
      <c r="C4" s="638"/>
      <c r="D4" s="638"/>
      <c r="E4" s="638"/>
      <c r="F4" s="638"/>
      <c r="G4" s="617" t="s">
        <v>513</v>
      </c>
      <c r="H4" s="618"/>
      <c r="I4" s="619" t="s">
        <v>514</v>
      </c>
      <c r="J4" s="618"/>
      <c r="K4" s="618"/>
      <c r="L4" s="618"/>
      <c r="M4" s="620"/>
      <c r="N4" s="621" t="s">
        <v>515</v>
      </c>
      <c r="O4" s="621"/>
      <c r="P4" s="617"/>
    </row>
    <row r="5" spans="1:16" s="343" customFormat="1" ht="27.9" customHeight="1">
      <c r="A5" s="636"/>
      <c r="B5" s="465"/>
      <c r="C5" s="638"/>
      <c r="D5" s="638"/>
      <c r="E5" s="638"/>
      <c r="F5" s="638"/>
      <c r="G5" s="622" t="s">
        <v>207</v>
      </c>
      <c r="H5" s="346" t="s">
        <v>516</v>
      </c>
      <c r="I5" s="371" t="s">
        <v>516</v>
      </c>
      <c r="J5" s="624" t="s">
        <v>517</v>
      </c>
      <c r="K5" s="621"/>
      <c r="L5" s="621"/>
      <c r="M5" s="621"/>
      <c r="N5" s="622" t="s">
        <v>207</v>
      </c>
      <c r="O5" s="622" t="s">
        <v>518</v>
      </c>
      <c r="P5" s="625" t="s">
        <v>519</v>
      </c>
    </row>
    <row r="6" spans="1:16" s="343" customFormat="1" ht="39" customHeight="1" thickBot="1">
      <c r="A6" s="507"/>
      <c r="B6" s="508"/>
      <c r="C6" s="639"/>
      <c r="D6" s="639"/>
      <c r="E6" s="639"/>
      <c r="F6" s="639"/>
      <c r="G6" s="623"/>
      <c r="H6" s="372" t="s">
        <v>520</v>
      </c>
      <c r="I6" s="373" t="s">
        <v>521</v>
      </c>
      <c r="J6" s="374" t="s">
        <v>522</v>
      </c>
      <c r="K6" s="373" t="s">
        <v>523</v>
      </c>
      <c r="L6" s="373" t="s">
        <v>524</v>
      </c>
      <c r="M6" s="373" t="s">
        <v>525</v>
      </c>
      <c r="N6" s="623"/>
      <c r="O6" s="623"/>
      <c r="P6" s="626"/>
    </row>
    <row r="7" spans="1:16" ht="23.4" customHeight="1">
      <c r="A7" s="247" t="s">
        <v>476</v>
      </c>
      <c r="B7" s="255" t="s">
        <v>440</v>
      </c>
      <c r="C7" s="375">
        <v>152</v>
      </c>
      <c r="D7" s="375">
        <v>7</v>
      </c>
      <c r="E7" s="375">
        <v>145</v>
      </c>
      <c r="F7" s="375">
        <v>1581</v>
      </c>
      <c r="G7" s="375">
        <v>935</v>
      </c>
      <c r="H7" s="375">
        <v>715</v>
      </c>
      <c r="I7" s="375">
        <v>100</v>
      </c>
      <c r="J7" s="375" t="s">
        <v>0</v>
      </c>
      <c r="K7" s="375">
        <v>120</v>
      </c>
      <c r="L7" s="376" t="s">
        <v>0</v>
      </c>
      <c r="M7" s="376" t="s">
        <v>0</v>
      </c>
      <c r="N7" s="377">
        <v>456</v>
      </c>
      <c r="O7" s="378">
        <v>83</v>
      </c>
      <c r="P7" s="375">
        <v>2</v>
      </c>
    </row>
    <row r="8" spans="1:16" ht="23.4" customHeight="1">
      <c r="A8" s="247" t="s">
        <v>526</v>
      </c>
      <c r="B8" s="255" t="s">
        <v>441</v>
      </c>
      <c r="C8" s="375">
        <v>153</v>
      </c>
      <c r="D8" s="375">
        <v>7</v>
      </c>
      <c r="E8" s="375">
        <v>146</v>
      </c>
      <c r="F8" s="375">
        <v>1605</v>
      </c>
      <c r="G8" s="375">
        <v>935</v>
      </c>
      <c r="H8" s="375">
        <v>715</v>
      </c>
      <c r="I8" s="375">
        <v>100</v>
      </c>
      <c r="J8" s="375" t="s">
        <v>0</v>
      </c>
      <c r="K8" s="375">
        <v>120</v>
      </c>
      <c r="L8" s="376" t="s">
        <v>0</v>
      </c>
      <c r="M8" s="376" t="s">
        <v>0</v>
      </c>
      <c r="N8" s="377">
        <v>448</v>
      </c>
      <c r="O8" s="378">
        <v>84</v>
      </c>
      <c r="P8" s="375">
        <v>2</v>
      </c>
    </row>
    <row r="9" spans="1:16" ht="23.4" customHeight="1">
      <c r="A9" s="247" t="s">
        <v>527</v>
      </c>
      <c r="B9" s="255" t="s">
        <v>442</v>
      </c>
      <c r="C9" s="375">
        <v>158</v>
      </c>
      <c r="D9" s="375">
        <v>7</v>
      </c>
      <c r="E9" s="375">
        <v>151</v>
      </c>
      <c r="F9" s="375">
        <v>1622</v>
      </c>
      <c r="G9" s="375">
        <v>946</v>
      </c>
      <c r="H9" s="375">
        <v>726</v>
      </c>
      <c r="I9" s="375">
        <v>100</v>
      </c>
      <c r="J9" s="375" t="s">
        <v>0</v>
      </c>
      <c r="K9" s="375">
        <v>120</v>
      </c>
      <c r="L9" s="376" t="s">
        <v>0</v>
      </c>
      <c r="M9" s="376" t="s">
        <v>0</v>
      </c>
      <c r="N9" s="377">
        <v>432</v>
      </c>
      <c r="O9" s="378">
        <v>83</v>
      </c>
      <c r="P9" s="375">
        <v>2</v>
      </c>
    </row>
    <row r="10" spans="1:16" ht="23.4" customHeight="1">
      <c r="A10" s="247" t="s">
        <v>528</v>
      </c>
      <c r="B10" s="255" t="s">
        <v>443</v>
      </c>
      <c r="C10" s="375">
        <v>152</v>
      </c>
      <c r="D10" s="375">
        <v>7</v>
      </c>
      <c r="E10" s="375">
        <v>155</v>
      </c>
      <c r="F10" s="375">
        <v>1532</v>
      </c>
      <c r="G10" s="375">
        <v>889</v>
      </c>
      <c r="H10" s="375">
        <v>646</v>
      </c>
      <c r="I10" s="375">
        <v>97</v>
      </c>
      <c r="J10" s="375" t="s">
        <v>0</v>
      </c>
      <c r="K10" s="375">
        <v>146</v>
      </c>
      <c r="L10" s="376" t="s">
        <v>0</v>
      </c>
      <c r="M10" s="376" t="s">
        <v>0</v>
      </c>
      <c r="N10" s="377">
        <v>602</v>
      </c>
      <c r="O10" s="378">
        <v>74</v>
      </c>
      <c r="P10" s="375">
        <v>2</v>
      </c>
    </row>
    <row r="11" spans="1:16" ht="23.4" customHeight="1">
      <c r="A11" s="247" t="s">
        <v>529</v>
      </c>
      <c r="B11" s="255" t="s">
        <v>444</v>
      </c>
      <c r="C11" s="375">
        <v>162</v>
      </c>
      <c r="D11" s="375">
        <v>7</v>
      </c>
      <c r="E11" s="375">
        <v>155</v>
      </c>
      <c r="F11" s="375">
        <v>1565</v>
      </c>
      <c r="G11" s="375">
        <v>920</v>
      </c>
      <c r="H11" s="375">
        <v>657</v>
      </c>
      <c r="I11" s="375">
        <v>97</v>
      </c>
      <c r="J11" s="375" t="s">
        <v>0</v>
      </c>
      <c r="K11" s="375">
        <v>166</v>
      </c>
      <c r="L11" s="376" t="s">
        <v>0</v>
      </c>
      <c r="M11" s="376" t="s">
        <v>0</v>
      </c>
      <c r="N11" s="377">
        <v>380</v>
      </c>
      <c r="O11" s="378">
        <v>72</v>
      </c>
      <c r="P11" s="375">
        <v>2</v>
      </c>
    </row>
    <row r="12" spans="1:16" ht="23.4" customHeight="1">
      <c r="A12" s="247" t="s">
        <v>530</v>
      </c>
      <c r="B12" s="255" t="s">
        <v>445</v>
      </c>
      <c r="C12" s="375">
        <v>161</v>
      </c>
      <c r="D12" s="375">
        <v>7</v>
      </c>
      <c r="E12" s="375">
        <v>154</v>
      </c>
      <c r="F12" s="375">
        <v>1555</v>
      </c>
      <c r="G12" s="375">
        <v>898</v>
      </c>
      <c r="H12" s="375">
        <v>652</v>
      </c>
      <c r="I12" s="375">
        <v>80</v>
      </c>
      <c r="J12" s="375">
        <v>0</v>
      </c>
      <c r="K12" s="375">
        <v>166</v>
      </c>
      <c r="L12" s="376" t="s">
        <v>0</v>
      </c>
      <c r="M12" s="376" t="s">
        <v>0</v>
      </c>
      <c r="N12" s="377">
        <v>388</v>
      </c>
      <c r="O12" s="378">
        <v>72</v>
      </c>
      <c r="P12" s="375">
        <v>2</v>
      </c>
    </row>
    <row r="13" spans="1:16" ht="23.4" customHeight="1">
      <c r="A13" s="247" t="s">
        <v>531</v>
      </c>
      <c r="B13" s="255" t="s">
        <v>446</v>
      </c>
      <c r="C13" s="375">
        <v>161</v>
      </c>
      <c r="D13" s="375">
        <v>7</v>
      </c>
      <c r="E13" s="375">
        <v>154</v>
      </c>
      <c r="F13" s="375">
        <v>1506</v>
      </c>
      <c r="G13" s="375">
        <v>867</v>
      </c>
      <c r="H13" s="375">
        <v>621</v>
      </c>
      <c r="I13" s="375">
        <v>80</v>
      </c>
      <c r="J13" s="375">
        <v>0</v>
      </c>
      <c r="K13" s="375">
        <v>166</v>
      </c>
      <c r="L13" s="376">
        <v>0</v>
      </c>
      <c r="M13" s="376">
        <v>0</v>
      </c>
      <c r="N13" s="377">
        <v>366</v>
      </c>
      <c r="O13" s="378">
        <v>69</v>
      </c>
      <c r="P13" s="375">
        <v>2</v>
      </c>
    </row>
    <row r="14" spans="1:16" ht="23.4" customHeight="1">
      <c r="A14" s="247" t="s">
        <v>532</v>
      </c>
      <c r="B14" s="255" t="s">
        <v>447</v>
      </c>
      <c r="C14" s="375">
        <v>165</v>
      </c>
      <c r="D14" s="375">
        <v>7</v>
      </c>
      <c r="E14" s="375">
        <v>158</v>
      </c>
      <c r="F14" s="375">
        <v>1496</v>
      </c>
      <c r="G14" s="375">
        <v>864</v>
      </c>
      <c r="H14" s="375">
        <v>621</v>
      </c>
      <c r="I14" s="375">
        <v>77</v>
      </c>
      <c r="J14" s="375">
        <v>0</v>
      </c>
      <c r="K14" s="375">
        <v>166</v>
      </c>
      <c r="L14" s="376">
        <v>0</v>
      </c>
      <c r="M14" s="376">
        <v>0</v>
      </c>
      <c r="N14" s="377">
        <v>354</v>
      </c>
      <c r="O14" s="378">
        <v>67</v>
      </c>
      <c r="P14" s="375">
        <v>2</v>
      </c>
    </row>
    <row r="15" spans="1:16" ht="23.4" customHeight="1">
      <c r="A15" s="247" t="s">
        <v>533</v>
      </c>
      <c r="B15" s="255" t="s">
        <v>448</v>
      </c>
      <c r="C15" s="377">
        <v>167</v>
      </c>
      <c r="D15" s="377">
        <v>7</v>
      </c>
      <c r="E15" s="377">
        <v>160</v>
      </c>
      <c r="F15" s="377">
        <v>1521</v>
      </c>
      <c r="G15" s="377">
        <v>874</v>
      </c>
      <c r="H15" s="377">
        <v>631</v>
      </c>
      <c r="I15" s="377">
        <v>77</v>
      </c>
      <c r="J15" s="377">
        <v>0</v>
      </c>
      <c r="K15" s="377">
        <v>166</v>
      </c>
      <c r="L15" s="379">
        <v>0</v>
      </c>
      <c r="M15" s="379">
        <v>0</v>
      </c>
      <c r="N15" s="377">
        <v>360</v>
      </c>
      <c r="O15" s="380">
        <v>70</v>
      </c>
      <c r="P15" s="377">
        <v>2</v>
      </c>
    </row>
    <row r="16" spans="1:16" s="345" customFormat="1" ht="23.4" customHeight="1">
      <c r="A16" s="251" t="s">
        <v>534</v>
      </c>
      <c r="B16" s="359" t="s">
        <v>449</v>
      </c>
      <c r="C16" s="381">
        <v>167</v>
      </c>
      <c r="D16" s="381">
        <v>7</v>
      </c>
      <c r="E16" s="381">
        <v>160</v>
      </c>
      <c r="F16" s="381">
        <v>1506</v>
      </c>
      <c r="G16" s="381">
        <v>869</v>
      </c>
      <c r="H16" s="381">
        <v>626</v>
      </c>
      <c r="I16" s="381">
        <v>77</v>
      </c>
      <c r="J16" s="381">
        <v>0</v>
      </c>
      <c r="K16" s="381">
        <v>166</v>
      </c>
      <c r="L16" s="381">
        <v>0</v>
      </c>
      <c r="M16" s="381">
        <v>0</v>
      </c>
      <c r="N16" s="381">
        <v>350</v>
      </c>
      <c r="O16" s="381">
        <v>66</v>
      </c>
      <c r="P16" s="381">
        <v>2</v>
      </c>
    </row>
    <row r="17" spans="1:16" ht="23.4" customHeight="1">
      <c r="A17" s="247" t="s">
        <v>535</v>
      </c>
      <c r="B17" s="255" t="s">
        <v>266</v>
      </c>
      <c r="C17" s="377">
        <v>103</v>
      </c>
      <c r="D17" s="377">
        <v>5</v>
      </c>
      <c r="E17" s="377">
        <v>98</v>
      </c>
      <c r="F17" s="377">
        <v>1318</v>
      </c>
      <c r="G17" s="377">
        <v>822</v>
      </c>
      <c r="H17" s="377">
        <v>579</v>
      </c>
      <c r="I17" s="377">
        <v>77</v>
      </c>
      <c r="J17" s="377">
        <v>0</v>
      </c>
      <c r="K17" s="377">
        <v>166</v>
      </c>
      <c r="L17" s="379">
        <v>0</v>
      </c>
      <c r="M17" s="379">
        <v>0</v>
      </c>
      <c r="N17" s="377">
        <v>313</v>
      </c>
      <c r="O17" s="380">
        <v>64</v>
      </c>
      <c r="P17" s="380">
        <v>2</v>
      </c>
    </row>
    <row r="18" spans="1:16" ht="23.4" customHeight="1">
      <c r="A18" s="247" t="s">
        <v>536</v>
      </c>
      <c r="B18" s="255" t="s">
        <v>267</v>
      </c>
      <c r="C18" s="377">
        <v>10</v>
      </c>
      <c r="D18" s="377">
        <v>1</v>
      </c>
      <c r="E18" s="377">
        <v>9</v>
      </c>
      <c r="F18" s="377">
        <v>38</v>
      </c>
      <c r="G18" s="377">
        <v>20</v>
      </c>
      <c r="H18" s="377">
        <v>20</v>
      </c>
      <c r="I18" s="377">
        <v>0</v>
      </c>
      <c r="J18" s="377">
        <v>0</v>
      </c>
      <c r="K18" s="377">
        <v>0</v>
      </c>
      <c r="L18" s="379">
        <v>0</v>
      </c>
      <c r="M18" s="379">
        <v>0</v>
      </c>
      <c r="N18" s="377">
        <v>12</v>
      </c>
      <c r="O18" s="380">
        <v>0</v>
      </c>
      <c r="P18" s="379">
        <v>0</v>
      </c>
    </row>
    <row r="19" spans="1:16" ht="23.4" customHeight="1">
      <c r="A19" s="247" t="s">
        <v>537</v>
      </c>
      <c r="B19" s="255" t="s">
        <v>268</v>
      </c>
      <c r="C19" s="377">
        <v>10</v>
      </c>
      <c r="D19" s="377">
        <v>1</v>
      </c>
      <c r="E19" s="377">
        <v>9</v>
      </c>
      <c r="F19" s="377">
        <v>91</v>
      </c>
      <c r="G19" s="377">
        <v>27</v>
      </c>
      <c r="H19" s="377">
        <v>27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  <c r="N19" s="377">
        <v>25</v>
      </c>
      <c r="O19" s="380">
        <v>2</v>
      </c>
      <c r="P19" s="379">
        <v>0</v>
      </c>
    </row>
    <row r="20" spans="1:16" ht="23.4" customHeight="1">
      <c r="A20" s="247" t="s">
        <v>538</v>
      </c>
      <c r="B20" s="255" t="s">
        <v>269</v>
      </c>
      <c r="C20" s="377">
        <v>6</v>
      </c>
      <c r="D20" s="377">
        <v>0</v>
      </c>
      <c r="E20" s="377">
        <v>6</v>
      </c>
      <c r="F20" s="377">
        <v>10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  <c r="N20" s="377">
        <v>0</v>
      </c>
      <c r="O20" s="380">
        <v>0</v>
      </c>
      <c r="P20" s="379">
        <v>0</v>
      </c>
    </row>
    <row r="21" spans="1:16" ht="23.4" customHeight="1">
      <c r="A21" s="247" t="s">
        <v>539</v>
      </c>
      <c r="B21" s="255" t="s">
        <v>270</v>
      </c>
      <c r="C21" s="377">
        <v>3</v>
      </c>
      <c r="D21" s="377">
        <v>0</v>
      </c>
      <c r="E21" s="377">
        <v>3</v>
      </c>
      <c r="F21" s="377">
        <v>7</v>
      </c>
      <c r="G21" s="377">
        <v>0</v>
      </c>
      <c r="H21" s="377">
        <v>0</v>
      </c>
      <c r="I21" s="377">
        <v>0</v>
      </c>
      <c r="J21" s="377">
        <v>0</v>
      </c>
      <c r="K21" s="377">
        <v>0</v>
      </c>
      <c r="L21" s="377">
        <v>0</v>
      </c>
      <c r="M21" s="377">
        <v>0</v>
      </c>
      <c r="N21" s="377">
        <v>0</v>
      </c>
      <c r="O21" s="380">
        <v>0</v>
      </c>
      <c r="P21" s="379">
        <v>0</v>
      </c>
    </row>
    <row r="22" spans="1:16" ht="23.4" customHeight="1">
      <c r="A22" s="247" t="s">
        <v>540</v>
      </c>
      <c r="B22" s="255" t="s">
        <v>271</v>
      </c>
      <c r="C22" s="377">
        <v>6</v>
      </c>
      <c r="D22" s="377">
        <v>0</v>
      </c>
      <c r="E22" s="377">
        <v>6</v>
      </c>
      <c r="F22" s="377">
        <v>2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80">
        <v>0</v>
      </c>
      <c r="P22" s="379">
        <v>0</v>
      </c>
    </row>
    <row r="23" spans="1:16" ht="23.4" customHeight="1">
      <c r="A23" s="247" t="s">
        <v>541</v>
      </c>
      <c r="B23" s="255" t="s">
        <v>272</v>
      </c>
      <c r="C23" s="377">
        <v>4</v>
      </c>
      <c r="D23" s="377">
        <v>0</v>
      </c>
      <c r="E23" s="377">
        <v>4</v>
      </c>
      <c r="F23" s="377">
        <v>5</v>
      </c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0</v>
      </c>
      <c r="N23" s="377">
        <v>0</v>
      </c>
      <c r="O23" s="380">
        <v>0</v>
      </c>
      <c r="P23" s="379">
        <v>0</v>
      </c>
    </row>
    <row r="24" spans="1:16" ht="23.4" customHeight="1">
      <c r="A24" s="247" t="s">
        <v>542</v>
      </c>
      <c r="B24" s="255" t="s">
        <v>273</v>
      </c>
      <c r="C24" s="377">
        <v>3</v>
      </c>
      <c r="D24" s="377">
        <v>0</v>
      </c>
      <c r="E24" s="377">
        <v>3</v>
      </c>
      <c r="F24" s="377">
        <v>3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80">
        <v>0</v>
      </c>
      <c r="P24" s="379">
        <v>0</v>
      </c>
    </row>
    <row r="25" spans="1:16" ht="23.4" customHeight="1">
      <c r="A25" s="247" t="s">
        <v>543</v>
      </c>
      <c r="B25" s="255" t="s">
        <v>274</v>
      </c>
      <c r="C25" s="377">
        <v>3</v>
      </c>
      <c r="D25" s="377">
        <v>0</v>
      </c>
      <c r="E25" s="377">
        <v>3</v>
      </c>
      <c r="F25" s="377">
        <v>8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377">
        <v>0</v>
      </c>
      <c r="O25" s="380">
        <v>0</v>
      </c>
      <c r="P25" s="379">
        <v>0</v>
      </c>
    </row>
    <row r="26" spans="1:16" ht="23.4" customHeight="1">
      <c r="A26" s="247" t="s">
        <v>544</v>
      </c>
      <c r="B26" s="255" t="s">
        <v>275</v>
      </c>
      <c r="C26" s="377">
        <v>8</v>
      </c>
      <c r="D26" s="377">
        <v>0</v>
      </c>
      <c r="E26" s="377">
        <v>8</v>
      </c>
      <c r="F26" s="377">
        <v>9</v>
      </c>
      <c r="G26" s="377">
        <v>0</v>
      </c>
      <c r="H26" s="377">
        <v>0</v>
      </c>
      <c r="I26" s="377">
        <v>0</v>
      </c>
      <c r="J26" s="377">
        <v>0</v>
      </c>
      <c r="K26" s="377">
        <v>0</v>
      </c>
      <c r="L26" s="377">
        <v>0</v>
      </c>
      <c r="M26" s="377">
        <v>0</v>
      </c>
      <c r="N26" s="377">
        <v>0</v>
      </c>
      <c r="O26" s="380">
        <v>0</v>
      </c>
      <c r="P26" s="379">
        <v>0</v>
      </c>
    </row>
    <row r="27" spans="1:16" ht="23.4" customHeight="1">
      <c r="A27" s="247" t="s">
        <v>545</v>
      </c>
      <c r="B27" s="255" t="s">
        <v>276</v>
      </c>
      <c r="C27" s="377">
        <v>2</v>
      </c>
      <c r="D27" s="377">
        <v>0</v>
      </c>
      <c r="E27" s="377">
        <v>2</v>
      </c>
      <c r="F27" s="377">
        <v>4</v>
      </c>
      <c r="G27" s="377">
        <v>0</v>
      </c>
      <c r="H27" s="377">
        <v>0</v>
      </c>
      <c r="I27" s="377">
        <v>0</v>
      </c>
      <c r="J27" s="377">
        <v>0</v>
      </c>
      <c r="K27" s="377">
        <v>0</v>
      </c>
      <c r="L27" s="377">
        <v>0</v>
      </c>
      <c r="M27" s="377">
        <v>0</v>
      </c>
      <c r="N27" s="377">
        <v>0</v>
      </c>
      <c r="O27" s="380">
        <v>0</v>
      </c>
      <c r="P27" s="379">
        <v>0</v>
      </c>
    </row>
    <row r="28" spans="1:16" ht="23.4" customHeight="1">
      <c r="A28" s="247" t="s">
        <v>546</v>
      </c>
      <c r="B28" s="255" t="s">
        <v>277</v>
      </c>
      <c r="C28" s="377">
        <v>2</v>
      </c>
      <c r="D28" s="377">
        <v>0</v>
      </c>
      <c r="E28" s="377">
        <v>2</v>
      </c>
      <c r="F28" s="377">
        <v>0</v>
      </c>
      <c r="G28" s="377">
        <v>0</v>
      </c>
      <c r="H28" s="377">
        <v>0</v>
      </c>
      <c r="I28" s="377">
        <v>0</v>
      </c>
      <c r="J28" s="377">
        <v>0</v>
      </c>
      <c r="K28" s="377">
        <v>0</v>
      </c>
      <c r="L28" s="377">
        <v>0</v>
      </c>
      <c r="M28" s="377">
        <v>0</v>
      </c>
      <c r="N28" s="377">
        <v>0</v>
      </c>
      <c r="O28" s="380">
        <v>0</v>
      </c>
      <c r="P28" s="379">
        <v>0</v>
      </c>
    </row>
    <row r="29" spans="1:16" ht="23.4" customHeight="1">
      <c r="A29" s="247" t="s">
        <v>547</v>
      </c>
      <c r="B29" s="255" t="s">
        <v>278</v>
      </c>
      <c r="C29" s="377">
        <v>1</v>
      </c>
      <c r="D29" s="377">
        <v>0</v>
      </c>
      <c r="E29" s="377">
        <v>1</v>
      </c>
      <c r="F29" s="377">
        <v>2</v>
      </c>
      <c r="G29" s="377">
        <v>0</v>
      </c>
      <c r="H29" s="377">
        <v>0</v>
      </c>
      <c r="I29" s="377">
        <v>0</v>
      </c>
      <c r="J29" s="377">
        <v>0</v>
      </c>
      <c r="K29" s="377">
        <v>0</v>
      </c>
      <c r="L29" s="377">
        <v>0</v>
      </c>
      <c r="M29" s="377">
        <v>0</v>
      </c>
      <c r="N29" s="377">
        <v>0</v>
      </c>
      <c r="O29" s="380">
        <v>0</v>
      </c>
      <c r="P29" s="379">
        <v>0</v>
      </c>
    </row>
    <row r="30" spans="1:16" ht="23.4" customHeight="1">
      <c r="A30" s="247" t="s">
        <v>548</v>
      </c>
      <c r="B30" s="255" t="s">
        <v>279</v>
      </c>
      <c r="C30" s="377">
        <v>1</v>
      </c>
      <c r="D30" s="377">
        <v>0</v>
      </c>
      <c r="E30" s="377">
        <v>1</v>
      </c>
      <c r="F30" s="377">
        <v>0</v>
      </c>
      <c r="G30" s="377">
        <v>0</v>
      </c>
      <c r="H30" s="377">
        <v>0</v>
      </c>
      <c r="I30" s="377">
        <v>0</v>
      </c>
      <c r="J30" s="377">
        <v>0</v>
      </c>
      <c r="K30" s="377">
        <v>0</v>
      </c>
      <c r="L30" s="377">
        <v>0</v>
      </c>
      <c r="M30" s="377">
        <v>0</v>
      </c>
      <c r="N30" s="377">
        <v>0</v>
      </c>
      <c r="O30" s="380">
        <v>0</v>
      </c>
      <c r="P30" s="379">
        <v>0</v>
      </c>
    </row>
    <row r="31" spans="1:16" ht="23.4" customHeight="1">
      <c r="A31" s="247" t="s">
        <v>549</v>
      </c>
      <c r="B31" s="255" t="s">
        <v>280</v>
      </c>
      <c r="C31" s="377">
        <v>4</v>
      </c>
      <c r="D31" s="377">
        <v>0</v>
      </c>
      <c r="E31" s="377">
        <v>4</v>
      </c>
      <c r="F31" s="377">
        <v>3</v>
      </c>
      <c r="G31" s="377">
        <v>0</v>
      </c>
      <c r="H31" s="377">
        <v>0</v>
      </c>
      <c r="I31" s="377">
        <v>0</v>
      </c>
      <c r="J31" s="377">
        <v>0</v>
      </c>
      <c r="K31" s="377">
        <v>0</v>
      </c>
      <c r="L31" s="377">
        <v>0</v>
      </c>
      <c r="M31" s="377">
        <v>0</v>
      </c>
      <c r="N31" s="377">
        <v>0</v>
      </c>
      <c r="O31" s="380">
        <v>0</v>
      </c>
      <c r="P31" s="379">
        <v>0</v>
      </c>
    </row>
    <row r="32" spans="1:16" ht="23.4" customHeight="1" thickBot="1">
      <c r="A32" s="361" t="s">
        <v>550</v>
      </c>
      <c r="B32" s="362" t="s">
        <v>281</v>
      </c>
      <c r="C32" s="382">
        <v>1</v>
      </c>
      <c r="D32" s="383">
        <v>0</v>
      </c>
      <c r="E32" s="383">
        <v>1</v>
      </c>
      <c r="F32" s="383">
        <v>6</v>
      </c>
      <c r="G32" s="383">
        <v>0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0</v>
      </c>
    </row>
    <row r="33" spans="1:16" ht="16.95" customHeight="1">
      <c r="A33" s="384" t="s">
        <v>551</v>
      </c>
      <c r="B33" s="385"/>
      <c r="C33" s="386"/>
      <c r="D33" s="387"/>
      <c r="E33" s="387"/>
      <c r="F33" s="387"/>
      <c r="G33" s="387"/>
      <c r="H33" s="387"/>
      <c r="I33" s="387"/>
      <c r="J33" s="387"/>
      <c r="K33" s="387"/>
      <c r="L33" s="376"/>
      <c r="M33" s="376"/>
      <c r="N33" s="388"/>
      <c r="O33" s="389"/>
      <c r="P33" s="389"/>
    </row>
  </sheetData>
  <mergeCells count="19">
    <mergeCell ref="A1:H1"/>
    <mergeCell ref="I1:P1"/>
    <mergeCell ref="A2:H2"/>
    <mergeCell ref="O2:P2"/>
    <mergeCell ref="A3:B6"/>
    <mergeCell ref="C3:C6"/>
    <mergeCell ref="D3:D6"/>
    <mergeCell ref="E3:E6"/>
    <mergeCell ref="F3:F6"/>
    <mergeCell ref="G3:H3"/>
    <mergeCell ref="I3:P3"/>
    <mergeCell ref="G4:H4"/>
    <mergeCell ref="I4:M4"/>
    <mergeCell ref="N4:P4"/>
    <mergeCell ref="G5:G6"/>
    <mergeCell ref="J5:M5"/>
    <mergeCell ref="N5:N6"/>
    <mergeCell ref="O5:O6"/>
    <mergeCell ref="P5:P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1" orientation="portrait" verticalDpi="0" r:id="rId1"/>
  <headerFooter>
    <oddFooter>&amp;C&amp;P</oddFooter>
  </headerFooter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已命名的範圍</vt:lpstr>
      </vt:variant>
      <vt:variant>
        <vt:i4>3</vt:i4>
      </vt:variant>
    </vt:vector>
  </HeadingPairs>
  <TitlesOfParts>
    <vt:vector size="23" baseType="lpstr">
      <vt:lpstr>表4</vt:lpstr>
      <vt:lpstr>表4-1</vt:lpstr>
      <vt:lpstr>表4-2</vt:lpstr>
      <vt:lpstr>表4-3</vt:lpstr>
      <vt:lpstr>表4-4</vt:lpstr>
      <vt:lpstr>表5</vt:lpstr>
      <vt:lpstr>表6</vt:lpstr>
      <vt:lpstr>表6-1</vt:lpstr>
      <vt:lpstr>表7</vt:lpstr>
      <vt:lpstr>表7-1</vt:lpstr>
      <vt:lpstr>表8</vt:lpstr>
      <vt:lpstr>表8-1</vt:lpstr>
      <vt:lpstr>表8-2</vt:lpstr>
      <vt:lpstr>表9</vt:lpstr>
      <vt:lpstr>表9-1</vt:lpstr>
      <vt:lpstr>表9-2</vt:lpstr>
      <vt:lpstr>表9-3</vt:lpstr>
      <vt:lpstr>表9-4</vt:lpstr>
      <vt:lpstr>表9-6</vt:lpstr>
      <vt:lpstr>表10</vt:lpstr>
      <vt:lpstr>表6!Print_Area</vt:lpstr>
      <vt:lpstr>'表7-1'!Print_Area</vt:lpstr>
      <vt:lpstr>'表9-3'!Print_Area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user</cp:lastModifiedBy>
  <cp:lastPrinted>2019-09-09T06:40:05Z</cp:lastPrinted>
  <dcterms:created xsi:type="dcterms:W3CDTF">1997-10-24T06:46:38Z</dcterms:created>
  <dcterms:modified xsi:type="dcterms:W3CDTF">2019-09-09T07:57:28Z</dcterms:modified>
</cp:coreProperties>
</file>